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0" yWindow="0" windowWidth="16380" windowHeight="8190" tabRatio="188"/>
  </bookViews>
  <sheets>
    <sheet name="Euclides" sheetId="1" r:id="rId1"/>
    <sheet name="Algoritmo" sheetId="2" r:id="rId2"/>
    <sheet name="AX=B" sheetId="3" r:id="rId3"/>
    <sheet name="Anillo Zn" sheetId="4" r:id="rId4"/>
    <sheet name="Teorema chino" sheetId="5" r:id="rId5"/>
    <sheet name="Homomorfismo" sheetId="6" r:id="rId6"/>
  </sheets>
  <functionGroups/>
  <definedNames>
    <definedName name="A">'AX=B'!$E$8</definedName>
    <definedName name="B">'AX=B'!$E$9</definedName>
    <definedName name="m">'AX=B'!$E$10</definedName>
    <definedName name="mc">'AX=B'!$I$10</definedName>
  </definedNames>
  <calcPr calcId="125725"/>
</workbook>
</file>

<file path=xl/calcChain.xml><?xml version="1.0" encoding="utf-8"?>
<calcChain xmlns="http://schemas.openxmlformats.org/spreadsheetml/2006/main">
  <c r="B14" i="2"/>
  <c r="C14"/>
  <c r="B15"/>
  <c r="D14" s="1"/>
  <c r="I10" i="3"/>
  <c r="J10"/>
  <c r="G8" s="1"/>
  <c r="J39" i="5"/>
  <c r="J41"/>
  <c r="J42"/>
  <c r="D43"/>
  <c r="J43"/>
  <c r="J44"/>
  <c r="C45"/>
  <c r="D45"/>
  <c r="E45"/>
  <c r="F45"/>
  <c r="G45"/>
  <c r="H45"/>
  <c r="C46"/>
  <c r="D46"/>
  <c r="E46"/>
  <c r="F46"/>
  <c r="G46"/>
  <c r="H46"/>
  <c r="C13" i="2" l="1"/>
  <c r="C15"/>
  <c r="E14" s="1"/>
  <c r="D15"/>
  <c r="F14" s="1"/>
  <c r="D13"/>
  <c r="G10" i="3"/>
  <c r="I9"/>
  <c r="G9"/>
  <c r="F13" i="2" l="1"/>
  <c r="E15"/>
  <c r="G14" s="1"/>
  <c r="E13"/>
  <c r="F15" l="1"/>
  <c r="H14" s="1"/>
  <c r="G13"/>
  <c r="G15" l="1"/>
  <c r="I14" s="1"/>
  <c r="H13"/>
  <c r="H15" l="1"/>
  <c r="J14" s="1"/>
  <c r="I13"/>
  <c r="I15" l="1"/>
  <c r="K14" s="1"/>
  <c r="J13"/>
  <c r="J15" l="1"/>
  <c r="L14" s="1"/>
  <c r="K13"/>
  <c r="K15" l="1"/>
  <c r="M14" s="1"/>
  <c r="L13"/>
  <c r="L15" l="1"/>
  <c r="N14" s="1"/>
  <c r="M13"/>
  <c r="M15" l="1"/>
  <c r="O14" s="1"/>
  <c r="N13"/>
  <c r="N15" l="1"/>
  <c r="P14" s="1"/>
  <c r="O13"/>
  <c r="O15" l="1"/>
  <c r="Q14" s="1"/>
  <c r="P13"/>
  <c r="Q15" l="1"/>
  <c r="S14" s="1"/>
  <c r="P15"/>
  <c r="R14" s="1"/>
  <c r="Q13"/>
  <c r="S13" l="1"/>
  <c r="R15"/>
  <c r="T14" s="1"/>
  <c r="T13"/>
  <c r="S15"/>
  <c r="U14" s="1"/>
  <c r="R13"/>
  <c r="U15" l="1"/>
  <c r="W14" s="1"/>
  <c r="U13"/>
  <c r="T15"/>
  <c r="V14" s="1"/>
  <c r="W13" l="1"/>
  <c r="V15"/>
  <c r="X14" s="1"/>
  <c r="X13"/>
  <c r="W15"/>
  <c r="V13"/>
  <c r="X15" l="1"/>
  <c r="H17"/>
  <c r="M17" s="1"/>
</calcChain>
</file>

<file path=xl/sharedStrings.xml><?xml version="1.0" encoding="utf-8"?>
<sst xmlns="http://schemas.openxmlformats.org/spreadsheetml/2006/main" count="151" uniqueCount="129">
  <si>
    <t>A. Roldán 2012</t>
  </si>
  <si>
    <t>No se debe alterar el orden de las hojas, porque no funcionarían bien los botones</t>
  </si>
  <si>
    <t>La herencia de Euclides</t>
  </si>
  <si>
    <t>En esta hoja de cálculo se incluyen varias técnicas basadas en el algoritmo de Euclides</t>
  </si>
  <si>
    <t>Se presenta el algoritmo alojado en un conjunto de celdas y también como una colección de varias funciones</t>
  </si>
  <si>
    <t>Los procedimientos basados en este algoritmos abarcarán desde la resolución de ecuaciones lineales en congruencias hasta la ecuación de Pell</t>
  </si>
  <si>
    <t>Distribución por hojas</t>
  </si>
  <si>
    <t>Algoritmo</t>
  </si>
  <si>
    <t>Desarrolla el algoritmo extendido del M.C.D. Y muestra las funciones internas a que da lugar</t>
  </si>
  <si>
    <t xml:space="preserve">Son las siguientes: </t>
  </si>
  <si>
    <t>NCOCIENTES representa el número de cocientes del algoritmo, MCD al máximo común divisor</t>
  </si>
  <si>
    <t>COC es la matriz de todos los cocientes ordenados.</t>
  </si>
  <si>
    <t>NUM y DEN son los numeradores y denominadores respectivamente de las convergentes de la fracción A/B</t>
  </si>
  <si>
    <t>Ecuación lineal</t>
  </si>
  <si>
    <r>
      <t>Si A es primo con m, existe una sola solución x =B*A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(mod m), por ser A inversible</t>
    </r>
  </si>
  <si>
    <t>AX=B (mod m</t>
  </si>
  <si>
    <t>Si MCD(A,m)=d, con d mayor que 1, para que exista solución ha de ser B múltiplo de d.</t>
  </si>
  <si>
    <t xml:space="preserve">En ese caso se simplifican los tres números A,B y m con lo que se pasa al primer caso. </t>
  </si>
  <si>
    <r>
      <t xml:space="preserve">Se puede encontrar una primera solución </t>
    </r>
    <r>
      <rPr>
        <b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 xml:space="preserve"> 0</t>
    </r>
    <r>
      <rPr>
        <b/>
        <sz val="11"/>
        <rFont val="Arial"/>
        <family val="2"/>
      </rPr>
      <t>= B*A-1 (mod m)</t>
    </r>
    <r>
      <rPr>
        <sz val="12"/>
        <rFont val="Arial"/>
        <family val="2"/>
      </rPr>
      <t xml:space="preserve"> y existirán en total d soluciones, que vienen dadas por la fórmula </t>
    </r>
    <r>
      <rPr>
        <b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r</t>
    </r>
    <r>
      <rPr>
        <b/>
        <sz val="11"/>
        <rFont val="Arial"/>
        <family val="2"/>
      </rPr>
      <t xml:space="preserve"> = x 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 xml:space="preserve"> +r*m/d</t>
    </r>
  </si>
  <si>
    <t>Anillo Zm</t>
  </si>
  <si>
    <t>El algoritmo extendido de Euclides permite el cálculo del inverso de un elemento en el anillo Zm</t>
  </si>
  <si>
    <t>En primer lugar se determina si es inversible y después se le encuentra el inverso</t>
  </si>
  <si>
    <t>Como dato se toma el módulo y a partir de él de desarrollan los inversos y la tabla de multiplicar de su grupo.</t>
  </si>
  <si>
    <t>Algoritmo de Euclides</t>
  </si>
  <si>
    <t>Primer número</t>
  </si>
  <si>
    <t>Segundo número</t>
  </si>
  <si>
    <t>Técnica manual, con el uso de las prestaciones de una hoja de cálculo</t>
  </si>
  <si>
    <t>Número de cocientes</t>
  </si>
  <si>
    <t>Máximo común divisor</t>
  </si>
  <si>
    <t>Técnica de funciones definidas. Pulsa el botón para obtenerlas</t>
  </si>
  <si>
    <t>Cocientes</t>
  </si>
  <si>
    <t>M.C.D.</t>
  </si>
  <si>
    <t>Convergentes (o reducidas)</t>
  </si>
  <si>
    <t xml:space="preserve"> </t>
  </si>
  <si>
    <t>COC( 1)</t>
  </si>
  <si>
    <t>Identidad de Bezout</t>
  </si>
  <si>
    <t>NUM( 1)</t>
  </si>
  <si>
    <t>DEN( 1)</t>
  </si>
  <si>
    <t>COC( 2)</t>
  </si>
  <si>
    <t>NUM( 2)</t>
  </si>
  <si>
    <t>DEN( 2)</t>
  </si>
  <si>
    <t>COC( 3)</t>
  </si>
  <si>
    <t>NUM( 3)</t>
  </si>
  <si>
    <t>DEN( 3)</t>
  </si>
  <si>
    <t>COC( 4)</t>
  </si>
  <si>
    <t>NUM( 4)</t>
  </si>
  <si>
    <t>DEN( 4)</t>
  </si>
  <si>
    <t>NUM( 5)</t>
  </si>
  <si>
    <t>DEN( 5)</t>
  </si>
  <si>
    <t>NUM( 6)</t>
  </si>
  <si>
    <t>DEN( 6)</t>
  </si>
  <si>
    <r>
      <t>Ecuación lineal Ax=B</t>
    </r>
    <r>
      <rPr>
        <i/>
        <vertAlign val="subscript"/>
        <sz val="16"/>
        <rFont val="Arial"/>
        <family val="2"/>
      </rPr>
      <t>(m</t>
    </r>
  </si>
  <si>
    <t>Datos</t>
  </si>
  <si>
    <t>Reducidos</t>
  </si>
  <si>
    <t>A</t>
  </si>
  <si>
    <t>Tipo de ecuación</t>
  </si>
  <si>
    <t>B</t>
  </si>
  <si>
    <t>m</t>
  </si>
  <si>
    <t>Reducidas</t>
  </si>
  <si>
    <t>Producto cruzado</t>
  </si>
  <si>
    <t>Penúltimo DEN</t>
  </si>
  <si>
    <t>INV(A) mod m</t>
  </si>
  <si>
    <t>INV(A)*B</t>
  </si>
  <si>
    <t>Soluciones</t>
  </si>
  <si>
    <t>Anillo Zn</t>
  </si>
  <si>
    <t>Escribe el valor de N</t>
  </si>
  <si>
    <t>Tabla del grupo multiplicativo Z*m</t>
  </si>
  <si>
    <t>X</t>
  </si>
  <si>
    <t>MCD(X,N)</t>
  </si>
  <si>
    <t>INVERSO</t>
  </si>
  <si>
    <t xml:space="preserve"> ORDEN</t>
  </si>
  <si>
    <t>Indicatriz de Euler</t>
  </si>
  <si>
    <t>Sistema de congruencias</t>
  </si>
  <si>
    <t>Teorema chino de los restos</t>
  </si>
  <si>
    <r>
      <t>X=B</t>
    </r>
    <r>
      <rPr>
        <vertAlign val="subscript"/>
        <sz val="12"/>
        <color indexed="16"/>
        <rFont val="Arial"/>
        <family val="2"/>
      </rPr>
      <t xml:space="preserve">1 </t>
    </r>
    <r>
      <rPr>
        <sz val="12"/>
        <color indexed="16"/>
        <rFont val="Arial"/>
        <family val="2"/>
      </rPr>
      <t>(m</t>
    </r>
    <r>
      <rPr>
        <vertAlign val="subscript"/>
        <sz val="12"/>
        <color indexed="16"/>
        <rFont val="Arial"/>
        <family val="2"/>
      </rPr>
      <t>1</t>
    </r>
    <r>
      <rPr>
        <sz val="12"/>
        <color indexed="16"/>
        <rFont val="Arial"/>
        <family val="2"/>
      </rPr>
      <t xml:space="preserve"> </t>
    </r>
  </si>
  <si>
    <r>
      <t>X=B</t>
    </r>
    <r>
      <rPr>
        <vertAlign val="subscript"/>
        <sz val="12"/>
        <color indexed="16"/>
        <rFont val="Arial"/>
        <family val="2"/>
      </rPr>
      <t xml:space="preserve">2 </t>
    </r>
    <r>
      <rPr>
        <sz val="12"/>
        <color indexed="16"/>
        <rFont val="Arial"/>
        <family val="2"/>
      </rPr>
      <t>(m</t>
    </r>
    <r>
      <rPr>
        <vertAlign val="subscript"/>
        <sz val="12"/>
        <color indexed="16"/>
        <rFont val="Arial"/>
        <family val="2"/>
      </rPr>
      <t>2</t>
    </r>
    <r>
      <rPr>
        <sz val="12"/>
        <color indexed="16"/>
        <rFont val="Arial"/>
        <family val="2"/>
      </rPr>
      <t xml:space="preserve"> </t>
    </r>
  </si>
  <si>
    <r>
      <t>X=B</t>
    </r>
    <r>
      <rPr>
        <vertAlign val="subscript"/>
        <sz val="12"/>
        <color indexed="16"/>
        <rFont val="Arial"/>
        <family val="2"/>
      </rPr>
      <t xml:space="preserve">3 </t>
    </r>
    <r>
      <rPr>
        <sz val="12"/>
        <color indexed="16"/>
        <rFont val="Arial"/>
        <family val="2"/>
      </rPr>
      <t>(m</t>
    </r>
    <r>
      <rPr>
        <vertAlign val="subscript"/>
        <sz val="12"/>
        <color indexed="16"/>
        <rFont val="Arial"/>
        <family val="2"/>
      </rPr>
      <t>3</t>
    </r>
    <r>
      <rPr>
        <sz val="12"/>
        <color indexed="16"/>
        <rFont val="Arial"/>
        <family val="2"/>
      </rPr>
      <t xml:space="preserve"> </t>
    </r>
  </si>
  <si>
    <t>...</t>
  </si>
  <si>
    <r>
      <t>X=B</t>
    </r>
    <r>
      <rPr>
        <vertAlign val="subscript"/>
        <sz val="12"/>
        <color indexed="16"/>
        <rFont val="Arial"/>
        <family val="2"/>
      </rPr>
      <t xml:space="preserve">k </t>
    </r>
    <r>
      <rPr>
        <sz val="12"/>
        <color indexed="16"/>
        <rFont val="Arial"/>
        <family val="2"/>
      </rPr>
      <t>(m</t>
    </r>
    <r>
      <rPr>
        <vertAlign val="subscript"/>
        <sz val="12"/>
        <color indexed="16"/>
        <rFont val="Arial"/>
        <family val="2"/>
      </rPr>
      <t>k</t>
    </r>
    <r>
      <rPr>
        <sz val="12"/>
        <color indexed="16"/>
        <rFont val="Arial"/>
        <family val="2"/>
      </rPr>
      <t xml:space="preserve"> </t>
    </r>
  </si>
  <si>
    <t>Los módulos han de ser primos entre sí dos a dos. La resolución de abajo no es válida si no se cumple esta condición.</t>
  </si>
  <si>
    <t>El valor de X es el mismo en todas las congruencias</t>
  </si>
  <si>
    <t>Número de ecuaciones</t>
  </si>
  <si>
    <t>(No más de seis ni menos de 2)</t>
  </si>
  <si>
    <t>Valores de B</t>
  </si>
  <si>
    <t>Valores de los módulos</t>
  </si>
  <si>
    <t>(No más de seis y en filas consecutivas)</t>
  </si>
  <si>
    <r>
      <t>B</t>
    </r>
    <r>
      <rPr>
        <b/>
        <vertAlign val="subscript"/>
        <sz val="12"/>
        <color indexed="58"/>
        <rFont val="Arial"/>
        <family val="2"/>
      </rPr>
      <t>1</t>
    </r>
  </si>
  <si>
    <r>
      <t>M</t>
    </r>
    <r>
      <rPr>
        <b/>
        <vertAlign val="subscript"/>
        <sz val="12"/>
        <color indexed="58"/>
        <rFont val="Arial"/>
        <family val="2"/>
      </rPr>
      <t>1</t>
    </r>
  </si>
  <si>
    <r>
      <t>B</t>
    </r>
    <r>
      <rPr>
        <b/>
        <vertAlign val="subscript"/>
        <sz val="12"/>
        <color indexed="58"/>
        <rFont val="Arial"/>
        <family val="2"/>
      </rPr>
      <t>2</t>
    </r>
  </si>
  <si>
    <r>
      <t>M</t>
    </r>
    <r>
      <rPr>
        <b/>
        <vertAlign val="subscript"/>
        <sz val="12"/>
        <color indexed="58"/>
        <rFont val="Arial"/>
        <family val="2"/>
      </rPr>
      <t>2</t>
    </r>
  </si>
  <si>
    <r>
      <t>B</t>
    </r>
    <r>
      <rPr>
        <b/>
        <vertAlign val="subscript"/>
        <sz val="12"/>
        <color indexed="58"/>
        <rFont val="Arial"/>
        <family val="2"/>
      </rPr>
      <t>3</t>
    </r>
  </si>
  <si>
    <r>
      <t>M</t>
    </r>
    <r>
      <rPr>
        <b/>
        <vertAlign val="subscript"/>
        <sz val="12"/>
        <color indexed="58"/>
        <rFont val="Arial"/>
        <family val="2"/>
      </rPr>
      <t>3</t>
    </r>
  </si>
  <si>
    <r>
      <t>B</t>
    </r>
    <r>
      <rPr>
        <b/>
        <vertAlign val="subscript"/>
        <sz val="12"/>
        <color indexed="58"/>
        <rFont val="Arial"/>
        <family val="2"/>
      </rPr>
      <t>4</t>
    </r>
  </si>
  <si>
    <r>
      <t>M</t>
    </r>
    <r>
      <rPr>
        <b/>
        <vertAlign val="subscript"/>
        <sz val="12"/>
        <color indexed="58"/>
        <rFont val="Arial"/>
        <family val="2"/>
      </rPr>
      <t>4</t>
    </r>
  </si>
  <si>
    <r>
      <t>B</t>
    </r>
    <r>
      <rPr>
        <b/>
        <vertAlign val="subscript"/>
        <sz val="12"/>
        <color indexed="58"/>
        <rFont val="Arial"/>
        <family val="2"/>
      </rPr>
      <t>5</t>
    </r>
  </si>
  <si>
    <r>
      <t>M</t>
    </r>
    <r>
      <rPr>
        <b/>
        <vertAlign val="subscript"/>
        <sz val="12"/>
        <color indexed="58"/>
        <rFont val="Arial"/>
        <family val="2"/>
      </rPr>
      <t>5</t>
    </r>
  </si>
  <si>
    <r>
      <t>B</t>
    </r>
    <r>
      <rPr>
        <b/>
        <vertAlign val="subscript"/>
        <sz val="12"/>
        <color indexed="58"/>
        <rFont val="Arial"/>
        <family val="2"/>
      </rPr>
      <t>6</t>
    </r>
  </si>
  <si>
    <r>
      <t>M</t>
    </r>
    <r>
      <rPr>
        <b/>
        <vertAlign val="subscript"/>
        <sz val="12"/>
        <color indexed="58"/>
        <rFont val="Arial"/>
        <family val="2"/>
      </rPr>
      <t>6</t>
    </r>
  </si>
  <si>
    <r>
      <t>Llamamos H al producto de los módulos y H</t>
    </r>
    <r>
      <rPr>
        <vertAlign val="subscript"/>
        <sz val="11"/>
        <color indexed="58"/>
        <rFont val="Arial"/>
        <family val="2"/>
      </rPr>
      <t>i</t>
    </r>
    <r>
      <rPr>
        <sz val="11"/>
        <color indexed="58"/>
        <rFont val="Arial"/>
        <family val="2"/>
      </rPr>
      <t xml:space="preserve"> al cociente de H entre el módulo m</t>
    </r>
    <r>
      <rPr>
        <vertAlign val="subscript"/>
        <sz val="11"/>
        <color indexed="58"/>
        <rFont val="Arial"/>
        <family val="2"/>
      </rPr>
      <t xml:space="preserve"> i</t>
    </r>
  </si>
  <si>
    <r>
      <t>Valores de H</t>
    </r>
    <r>
      <rPr>
        <b/>
        <vertAlign val="subscript"/>
        <sz val="12"/>
        <color indexed="16"/>
        <rFont val="Arial"/>
        <family val="2"/>
      </rPr>
      <t>i</t>
    </r>
  </si>
  <si>
    <t>H=</t>
  </si>
  <si>
    <r>
      <t xml:space="preserve">Rsoluciones de las ecuaciones lineales H 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* X = 1(m </t>
    </r>
    <r>
      <rPr>
        <vertAlign val="subscript"/>
        <sz val="12"/>
        <rFont val="Arial"/>
        <family val="2"/>
      </rPr>
      <t>i</t>
    </r>
  </si>
  <si>
    <r>
      <t xml:space="preserve">Producto H 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* X * B</t>
    </r>
    <r>
      <rPr>
        <vertAlign val="subscript"/>
        <sz val="12"/>
        <rFont val="Arial"/>
        <family val="2"/>
      </rPr>
      <t xml:space="preserve"> i</t>
    </r>
  </si>
  <si>
    <r>
      <t>H</t>
    </r>
    <r>
      <rPr>
        <b/>
        <vertAlign val="subscript"/>
        <sz val="12"/>
        <color indexed="58"/>
        <rFont val="Arial"/>
        <family val="2"/>
      </rPr>
      <t>1</t>
    </r>
  </si>
  <si>
    <r>
      <t>H</t>
    </r>
    <r>
      <rPr>
        <b/>
        <vertAlign val="subscript"/>
        <sz val="12"/>
        <color indexed="58"/>
        <rFont val="Arial"/>
        <family val="2"/>
      </rPr>
      <t>2</t>
    </r>
  </si>
  <si>
    <r>
      <t>H</t>
    </r>
    <r>
      <rPr>
        <b/>
        <vertAlign val="subscript"/>
        <sz val="12"/>
        <color indexed="58"/>
        <rFont val="Arial"/>
        <family val="2"/>
      </rPr>
      <t>3</t>
    </r>
  </si>
  <si>
    <r>
      <t>H</t>
    </r>
    <r>
      <rPr>
        <b/>
        <vertAlign val="subscript"/>
        <sz val="12"/>
        <color indexed="58"/>
        <rFont val="Arial"/>
        <family val="2"/>
      </rPr>
      <t>4</t>
    </r>
  </si>
  <si>
    <r>
      <t>H</t>
    </r>
    <r>
      <rPr>
        <b/>
        <vertAlign val="subscript"/>
        <sz val="12"/>
        <color indexed="58"/>
        <rFont val="Arial"/>
        <family val="2"/>
      </rPr>
      <t>5</t>
    </r>
  </si>
  <si>
    <r>
      <t>H</t>
    </r>
    <r>
      <rPr>
        <b/>
        <vertAlign val="subscript"/>
        <sz val="12"/>
        <color indexed="58"/>
        <rFont val="Arial"/>
        <family val="2"/>
      </rPr>
      <t>6</t>
    </r>
  </si>
  <si>
    <t>Solución primera</t>
  </si>
  <si>
    <t>Comprobación</t>
  </si>
  <si>
    <t>Otras soluciones</t>
  </si>
  <si>
    <t>Podemos comprobar si</t>
  </si>
  <si>
    <t xml:space="preserve"> es solución</t>
  </si>
  <si>
    <t>Módulos</t>
  </si>
  <si>
    <t>Restos</t>
  </si>
  <si>
    <t>Homomorfismo de anillos Zm*Zn y Zmn</t>
  </si>
  <si>
    <t>Escribe los dos módulos m y n primos entre sí</t>
  </si>
  <si>
    <t>m=</t>
  </si>
  <si>
    <t>n=</t>
  </si>
  <si>
    <t>(-114)* 24075+( 353)* 7775= 25</t>
  </si>
  <si>
    <t>Teorema chino</t>
  </si>
  <si>
    <t>Resuelve el teorema Chino de los restos para varias ecuaciones (entre 2 y 6)</t>
  </si>
  <si>
    <t>Basta dar los segundos miembros de las ecuaciones y los módulos, y la hoja encuentra todas</t>
  </si>
  <si>
    <t>las soluciones si existen,</t>
  </si>
  <si>
    <t>Homomorfismo</t>
  </si>
  <si>
    <t xml:space="preserve">Presenta en forma de tabla el homomosfirsmo existente entre Zn*Zm y Znm </t>
  </si>
  <si>
    <t>cuando los módulos son primos entre sí.</t>
  </si>
  <si>
    <t>( 3)* 2910+(-1)* 8720= 10</t>
  </si>
</sst>
</file>

<file path=xl/styles.xml><?xml version="1.0" encoding="utf-8"?>
<styleSheet xmlns="http://schemas.openxmlformats.org/spreadsheetml/2006/main">
  <fonts count="46">
    <font>
      <sz val="10"/>
      <name val="Arial"/>
      <family val="2"/>
    </font>
    <font>
      <b/>
      <sz val="10"/>
      <name val="Arial"/>
      <family val="2"/>
    </font>
    <font>
      <b/>
      <sz val="24"/>
      <color indexed="5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24"/>
      <color indexed="5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58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2"/>
      <name val="Arial"/>
      <family val="2"/>
    </font>
    <font>
      <sz val="16"/>
      <color indexed="59"/>
      <name val="Arial"/>
      <family val="2"/>
    </font>
    <font>
      <b/>
      <sz val="16"/>
      <color indexed="58"/>
      <name val="Arial"/>
      <family val="2"/>
    </font>
    <font>
      <i/>
      <sz val="16"/>
      <name val="Arial"/>
      <family val="2"/>
    </font>
    <font>
      <i/>
      <vertAlign val="subscript"/>
      <sz val="16"/>
      <name val="Arial"/>
      <family val="2"/>
    </font>
    <font>
      <b/>
      <i/>
      <sz val="14"/>
      <color indexed="16"/>
      <name val="Arial"/>
      <family val="2"/>
    </font>
    <font>
      <b/>
      <sz val="14"/>
      <color indexed="16"/>
      <name val="Arial"/>
      <family val="2"/>
    </font>
    <font>
      <b/>
      <sz val="14"/>
      <color indexed="63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6"/>
      <name val="Arial"/>
      <family val="2"/>
    </font>
    <font>
      <vertAlign val="subscript"/>
      <sz val="12"/>
      <color indexed="16"/>
      <name val="Arial"/>
      <family val="2"/>
    </font>
    <font>
      <sz val="12"/>
      <color indexed="58"/>
      <name val="Arial"/>
      <family val="2"/>
    </font>
    <font>
      <b/>
      <sz val="12"/>
      <color indexed="16"/>
      <name val="Arial"/>
      <family val="2"/>
    </font>
    <font>
      <b/>
      <sz val="10"/>
      <color indexed="20"/>
      <name val="Arial"/>
      <family val="2"/>
    </font>
    <font>
      <b/>
      <vertAlign val="subscript"/>
      <sz val="12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20"/>
      <name val="Arial"/>
      <family val="2"/>
    </font>
    <font>
      <b/>
      <sz val="13"/>
      <name val="Arial"/>
      <family val="2"/>
    </font>
    <font>
      <sz val="11"/>
      <color indexed="58"/>
      <name val="Arial"/>
      <family val="2"/>
    </font>
    <font>
      <vertAlign val="subscript"/>
      <sz val="11"/>
      <color indexed="58"/>
      <name val="Arial"/>
      <family val="2"/>
    </font>
    <font>
      <b/>
      <vertAlign val="subscript"/>
      <sz val="12"/>
      <color indexed="16"/>
      <name val="Arial"/>
      <family val="2"/>
    </font>
    <font>
      <b/>
      <sz val="10"/>
      <color indexed="63"/>
      <name val="Arial"/>
      <family val="2"/>
    </font>
    <font>
      <vertAlign val="subscript"/>
      <sz val="12"/>
      <name val="Arial"/>
      <family val="2"/>
    </font>
    <font>
      <b/>
      <sz val="12"/>
      <color indexed="19"/>
      <name val="Arial"/>
      <family val="2"/>
    </font>
    <font>
      <b/>
      <sz val="11"/>
      <color indexed="16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0"/>
      <color indexed="18"/>
      <name val="Arial"/>
      <family val="2"/>
    </font>
    <font>
      <u/>
      <sz val="11.5"/>
      <color theme="10"/>
      <name val="Arial"/>
      <family val="2"/>
    </font>
    <font>
      <u/>
      <sz val="16"/>
      <color theme="10"/>
      <name val="Arial"/>
      <family val="2"/>
    </font>
    <font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29"/>
        <bgColor indexed="45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6" borderId="3" xfId="0" applyNumberFormat="1" applyFont="1" applyFill="1" applyBorder="1" applyAlignment="1" applyProtection="1">
      <alignment horizontal="center"/>
    </xf>
    <xf numFmtId="0" fontId="12" fillId="0" borderId="0" xfId="0" applyFont="1"/>
    <xf numFmtId="0" fontId="13" fillId="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/>
    <xf numFmtId="0" fontId="18" fillId="0" borderId="0" xfId="0" applyFont="1"/>
    <xf numFmtId="0" fontId="8" fillId="0" borderId="0" xfId="0" applyFont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20" fillId="5" borderId="4" xfId="0" applyFont="1" applyFill="1" applyBorder="1" applyAlignment="1" applyProtection="1">
      <alignment horizontal="center"/>
      <protection locked="0"/>
    </xf>
    <xf numFmtId="0" fontId="20" fillId="5" borderId="4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20" fillId="5" borderId="5" xfId="0" applyFont="1" applyFill="1" applyBorder="1" applyAlignment="1" applyProtection="1">
      <alignment horizontal="center"/>
      <protection locked="0"/>
    </xf>
    <xf numFmtId="0" fontId="20" fillId="5" borderId="5" xfId="0" applyFont="1" applyFill="1" applyBorder="1" applyAlignment="1">
      <alignment horizontal="center"/>
    </xf>
    <xf numFmtId="0" fontId="19" fillId="8" borderId="6" xfId="0" applyFont="1" applyFill="1" applyBorder="1" applyAlignment="1">
      <alignment horizontal="center"/>
    </xf>
    <xf numFmtId="0" fontId="20" fillId="5" borderId="6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/>
    <xf numFmtId="0" fontId="13" fillId="0" borderId="0" xfId="0" applyFont="1" applyAlignment="1">
      <alignment horizontal="center"/>
    </xf>
    <xf numFmtId="0" fontId="23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0" fillId="7" borderId="4" xfId="0" applyFont="1" applyFill="1" applyBorder="1" applyAlignment="1">
      <alignment horizontal="center"/>
    </xf>
    <xf numFmtId="0" fontId="30" fillId="5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30" fillId="5" borderId="5" xfId="0" applyFont="1" applyFill="1" applyBorder="1" applyAlignment="1" applyProtection="1">
      <alignment horizontal="center"/>
      <protection locked="0"/>
    </xf>
    <xf numFmtId="0" fontId="10" fillId="7" borderId="6" xfId="0" applyFont="1" applyFill="1" applyBorder="1" applyAlignment="1">
      <alignment horizontal="center"/>
    </xf>
    <xf numFmtId="0" fontId="30" fillId="5" borderId="6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/>
    <xf numFmtId="0" fontId="23" fillId="2" borderId="0" xfId="0" applyFont="1" applyFill="1" applyAlignment="1">
      <alignment horizontal="right"/>
    </xf>
    <xf numFmtId="0" fontId="36" fillId="5" borderId="0" xfId="0" applyFont="1" applyFill="1" applyAlignment="1">
      <alignment horizontal="left" vertical="center"/>
    </xf>
    <xf numFmtId="0" fontId="3" fillId="2" borderId="0" xfId="0" applyFont="1" applyFill="1"/>
    <xf numFmtId="0" fontId="23" fillId="7" borderId="7" xfId="0" applyFont="1" applyFill="1" applyBorder="1"/>
    <xf numFmtId="0" fontId="0" fillId="7" borderId="8" xfId="0" applyFill="1" applyBorder="1"/>
    <xf numFmtId="0" fontId="38" fillId="5" borderId="1" xfId="0" applyFont="1" applyFill="1" applyBorder="1" applyAlignment="1">
      <alignment horizontal="center"/>
    </xf>
    <xf numFmtId="0" fontId="23" fillId="0" borderId="0" xfId="0" applyFont="1" applyFill="1" applyBorder="1"/>
    <xf numFmtId="0" fontId="0" fillId="0" borderId="0" xfId="0" applyFill="1" applyBorder="1"/>
    <xf numFmtId="0" fontId="38" fillId="0" borderId="0" xfId="0" applyFont="1" applyFill="1" applyBorder="1" applyAlignment="1">
      <alignment horizontal="center"/>
    </xf>
    <xf numFmtId="0" fontId="39" fillId="0" borderId="0" xfId="0" applyFont="1"/>
    <xf numFmtId="0" fontId="36" fillId="0" borderId="0" xfId="0" applyFont="1" applyAlignment="1">
      <alignment horizontal="center"/>
    </xf>
    <xf numFmtId="0" fontId="0" fillId="0" borderId="0" xfId="0" applyFont="1" applyAlignment="1">
      <alignment horizontal="left" indent="3"/>
    </xf>
    <xf numFmtId="0" fontId="5" fillId="2" borderId="4" xfId="0" applyFont="1" applyFill="1" applyBorder="1"/>
    <xf numFmtId="0" fontId="0" fillId="7" borderId="1" xfId="0" applyFill="1" applyBorder="1"/>
    <xf numFmtId="0" fontId="5" fillId="2" borderId="6" xfId="0" applyFont="1" applyFill="1" applyBorder="1"/>
    <xf numFmtId="0" fontId="0" fillId="5" borderId="1" xfId="0" applyFill="1" applyBorder="1"/>
    <xf numFmtId="0" fontId="36" fillId="0" borderId="0" xfId="0" applyFont="1" applyFill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/>
    <xf numFmtId="0" fontId="42" fillId="0" borderId="0" xfId="0" applyFont="1" applyFill="1"/>
    <xf numFmtId="0" fontId="10" fillId="0" borderId="0" xfId="0" applyFont="1" applyFill="1"/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4" fillId="0" borderId="0" xfId="1" applyFont="1" applyAlignment="1" applyProtection="1"/>
    <xf numFmtId="0" fontId="45" fillId="0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4A4A"/>
      <rgbColor rgb="004C1900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80"/>
  <sheetViews>
    <sheetView tabSelected="1" topLeftCell="A15" zoomScale="115" zoomScaleNormal="115" workbookViewId="0">
      <selection activeCell="N18" sqref="N18"/>
    </sheetView>
  </sheetViews>
  <sheetFormatPr baseColWidth="10" defaultColWidth="11.5703125" defaultRowHeight="12.75"/>
  <cols>
    <col min="3" max="3" width="14.5703125" customWidth="1"/>
  </cols>
  <sheetData>
    <row r="1" spans="1:16">
      <c r="A1" t="s">
        <v>0</v>
      </c>
    </row>
    <row r="3" spans="1:16" ht="12.75" customHeight="1">
      <c r="B3" s="76" t="s">
        <v>1</v>
      </c>
      <c r="C3" s="76"/>
      <c r="E3" s="77" t="s">
        <v>2</v>
      </c>
      <c r="F3" s="77"/>
      <c r="G3" s="77"/>
      <c r="H3" s="77"/>
      <c r="I3" s="77"/>
      <c r="J3" s="77"/>
      <c r="K3" s="77"/>
      <c r="L3" s="77"/>
      <c r="M3" s="77"/>
    </row>
    <row r="4" spans="1:16">
      <c r="B4" s="76"/>
      <c r="C4" s="76"/>
      <c r="E4" s="77"/>
      <c r="F4" s="77"/>
      <c r="G4" s="77"/>
      <c r="H4" s="77"/>
      <c r="I4" s="77"/>
      <c r="J4" s="77"/>
      <c r="K4" s="77"/>
      <c r="L4" s="77"/>
      <c r="M4" s="77"/>
    </row>
    <row r="5" spans="1:16">
      <c r="B5" s="76"/>
      <c r="C5" s="76"/>
      <c r="E5" s="77"/>
      <c r="F5" s="77"/>
      <c r="G5" s="77"/>
      <c r="H5" s="77"/>
      <c r="I5" s="77"/>
      <c r="J5" s="77"/>
      <c r="K5" s="77"/>
      <c r="L5" s="77"/>
      <c r="M5" s="77"/>
    </row>
    <row r="6" spans="1:16">
      <c r="B6" s="76"/>
      <c r="C6" s="76"/>
      <c r="E6" s="77"/>
      <c r="F6" s="77"/>
      <c r="G6" s="77"/>
      <c r="H6" s="77"/>
      <c r="I6" s="77"/>
      <c r="J6" s="77"/>
      <c r="K6" s="77"/>
      <c r="L6" s="77"/>
      <c r="M6" s="77"/>
    </row>
    <row r="9" spans="1:16" ht="15">
      <c r="D9" s="1" t="s">
        <v>3</v>
      </c>
    </row>
    <row r="10" spans="1:16" ht="15">
      <c r="D10" s="1" t="s">
        <v>4</v>
      </c>
    </row>
    <row r="11" spans="1:16" ht="15">
      <c r="D11" s="1" t="s">
        <v>5</v>
      </c>
    </row>
    <row r="12" spans="1:16" ht="15">
      <c r="D12" s="1"/>
    </row>
    <row r="13" spans="1:16" ht="15">
      <c r="D13" s="1" t="s">
        <v>6</v>
      </c>
    </row>
    <row r="15" spans="1:16" ht="20.25">
      <c r="C15" s="74" t="s">
        <v>7</v>
      </c>
      <c r="E15" s="1" t="s"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C16" s="1"/>
      <c r="E16" s="1" t="s">
        <v>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D17" s="1"/>
      <c r="E17" s="1" t="s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">
      <c r="D18" s="1"/>
      <c r="E18" s="1" t="s">
        <v>11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D19" s="1"/>
      <c r="E19" s="1" t="s">
        <v>12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20.25">
      <c r="C22" s="74" t="s">
        <v>13</v>
      </c>
      <c r="D22" s="1"/>
      <c r="E22" s="1" t="s">
        <v>14</v>
      </c>
      <c r="N22" s="1"/>
      <c r="O22" s="1"/>
      <c r="P22" s="1"/>
    </row>
    <row r="23" spans="3:16" ht="15">
      <c r="C23" t="s">
        <v>15</v>
      </c>
      <c r="D23" s="1"/>
      <c r="E23" s="1" t="s">
        <v>16</v>
      </c>
      <c r="N23" s="1"/>
      <c r="O23" s="1"/>
      <c r="P23" s="1"/>
    </row>
    <row r="24" spans="3:16" ht="15">
      <c r="D24" s="1"/>
      <c r="E24" s="1" t="s">
        <v>17</v>
      </c>
      <c r="N24" s="1"/>
      <c r="O24" s="1"/>
      <c r="P24" s="1"/>
    </row>
    <row r="25" spans="3:16" ht="16.5">
      <c r="D25" s="1"/>
      <c r="E25" s="1" t="s">
        <v>18</v>
      </c>
      <c r="N25" s="1"/>
      <c r="O25" s="1"/>
      <c r="P25" s="1"/>
    </row>
    <row r="26" spans="3:16" ht="15">
      <c r="D26" s="1"/>
      <c r="N26" s="1"/>
      <c r="O26" s="1"/>
      <c r="P26" s="1"/>
    </row>
    <row r="27" spans="3:16" ht="20.25">
      <c r="C27" s="74" t="s">
        <v>19</v>
      </c>
      <c r="D27" s="1"/>
      <c r="E27" s="1" t="s">
        <v>20</v>
      </c>
      <c r="N27" s="1"/>
      <c r="O27" s="1"/>
      <c r="P27" s="1"/>
    </row>
    <row r="28" spans="3:16" ht="15">
      <c r="D28" s="1"/>
      <c r="E28" s="1" t="s">
        <v>21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D29" s="1"/>
      <c r="E29" s="1" t="s">
        <v>22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20.25">
      <c r="C31" s="74" t="s">
        <v>121</v>
      </c>
      <c r="D31" s="1"/>
      <c r="E31" s="1" t="s">
        <v>122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D32" s="1"/>
      <c r="E32" s="1" t="s">
        <v>123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D33" s="1"/>
      <c r="E33" s="1" t="s">
        <v>124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20.25">
      <c r="C35" s="74" t="s">
        <v>125</v>
      </c>
      <c r="D35" s="1"/>
      <c r="E35" s="1" t="s">
        <v>126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5">
      <c r="D36" s="1"/>
      <c r="E36" s="1" t="s">
        <v>127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4:16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4:16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4:16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4:16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4:16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4:16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4:16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4:16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4:16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4:16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4:16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4:16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4:16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sheetProtection selectLockedCells="1" selectUnlockedCells="1"/>
  <mergeCells count="2">
    <mergeCell ref="B3:C6"/>
    <mergeCell ref="E3:M6"/>
  </mergeCells>
  <hyperlinks>
    <hyperlink ref="C15" location="Algoritmo!A1" display="Algoritmo"/>
    <hyperlink ref="C22" location="'AX=B'!A1" display="Ecuación lineal"/>
    <hyperlink ref="C27" location="'Anillo Zn'!A1" display="Anillo Zm"/>
    <hyperlink ref="C31" location="'Teorema chino'!A1" display="Teorema chino"/>
    <hyperlink ref="C35" location="Homomorfismo!A1" display="Homomorfismo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AB162"/>
  <sheetViews>
    <sheetView zoomScaleNormal="100" workbookViewId="0">
      <selection activeCell="B25" sqref="B25"/>
    </sheetView>
  </sheetViews>
  <sheetFormatPr baseColWidth="10" defaultColWidth="11.5703125" defaultRowHeight="12.75"/>
  <sheetData>
    <row r="1" spans="2:28">
      <c r="AB1" t="s">
        <v>120</v>
      </c>
    </row>
    <row r="2" spans="2:28">
      <c r="F2" s="78" t="s">
        <v>23</v>
      </c>
      <c r="G2" s="78"/>
      <c r="H2" s="78"/>
      <c r="I2" s="78"/>
      <c r="J2" s="78"/>
      <c r="K2" s="78"/>
    </row>
    <row r="3" spans="2:28">
      <c r="F3" s="78"/>
      <c r="G3" s="78"/>
      <c r="H3" s="78"/>
      <c r="I3" s="78"/>
      <c r="J3" s="78"/>
      <c r="K3" s="78"/>
    </row>
    <row r="4" spans="2:28">
      <c r="F4" s="78"/>
      <c r="G4" s="78"/>
      <c r="H4" s="78"/>
      <c r="I4" s="78"/>
      <c r="J4" s="78"/>
      <c r="K4" s="78"/>
    </row>
    <row r="7" spans="2:28">
      <c r="E7" s="79" t="s">
        <v>24</v>
      </c>
      <c r="F7" s="79"/>
      <c r="G7" s="80">
        <v>2910</v>
      </c>
      <c r="H7" s="80"/>
      <c r="J7" s="79" t="s">
        <v>25</v>
      </c>
      <c r="K7" s="79"/>
      <c r="L7" s="80">
        <v>8720</v>
      </c>
      <c r="M7" s="80"/>
    </row>
    <row r="8" spans="2:28">
      <c r="E8" s="79">
        <v>16</v>
      </c>
      <c r="F8" s="79"/>
      <c r="G8" s="80"/>
      <c r="H8" s="80"/>
      <c r="J8" s="79"/>
      <c r="K8" s="79"/>
      <c r="L8" s="80"/>
      <c r="M8" s="80"/>
    </row>
    <row r="11" spans="2:28" ht="15.75">
      <c r="G11" s="2" t="s">
        <v>26</v>
      </c>
    </row>
    <row r="13" spans="2:28" ht="18">
      <c r="B13" s="3"/>
      <c r="C13" s="4">
        <f t="shared" ref="C13:X13" si="0">IF(B14*C14&lt;&gt;0,INT(B14/C14),0)</f>
        <v>0</v>
      </c>
      <c r="D13" s="4">
        <f t="shared" si="0"/>
        <v>2</v>
      </c>
      <c r="E13" s="4">
        <f t="shared" si="0"/>
        <v>1</v>
      </c>
      <c r="F13" s="4">
        <f t="shared" si="0"/>
        <v>290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</row>
    <row r="14" spans="2:28" ht="18">
      <c r="B14" s="5">
        <f>G7</f>
        <v>2910</v>
      </c>
      <c r="C14" s="5">
        <f>L7</f>
        <v>8720</v>
      </c>
      <c r="D14" s="5">
        <f t="shared" ref="D14:X14" si="1">IF(B15&lt;&gt;0,B15,0)</f>
        <v>2910</v>
      </c>
      <c r="E14" s="5">
        <f t="shared" si="1"/>
        <v>2900</v>
      </c>
      <c r="F14" s="5">
        <f t="shared" si="1"/>
        <v>10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0</v>
      </c>
      <c r="V14" s="5">
        <f t="shared" si="1"/>
        <v>0</v>
      </c>
      <c r="W14" s="5">
        <f t="shared" si="1"/>
        <v>0</v>
      </c>
      <c r="X14" s="5">
        <f t="shared" si="1"/>
        <v>0</v>
      </c>
    </row>
    <row r="15" spans="2:28" ht="18">
      <c r="B15" s="4">
        <f t="shared" ref="B15:P15" si="2">IF(B14*C14&lt;&gt;0,MOD(B14,C14),0)</f>
        <v>2910</v>
      </c>
      <c r="C15" s="4">
        <f t="shared" si="2"/>
        <v>2900</v>
      </c>
      <c r="D15" s="4">
        <f t="shared" si="2"/>
        <v>10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>IF(Q14*Euclides!S25&lt;&gt;0,MOD(Q14,Euclides!S25),0)</f>
        <v>0</v>
      </c>
      <c r="R15" s="4">
        <f>IF(R14*Euclides!T25&lt;&gt;0,MOD(R14,Euclides!T25),0)</f>
        <v>0</v>
      </c>
      <c r="S15" s="4">
        <f>IF(S14*Euclides!U25&lt;&gt;0,MOD(S14,Euclides!U25),0)</f>
        <v>0</v>
      </c>
      <c r="T15" s="4">
        <f>IF(T14*Euclides!V25&lt;&gt;0,MOD(T14,Euclides!V25),0)</f>
        <v>0</v>
      </c>
      <c r="U15" s="4">
        <f>IF(U14*Euclides!W25&lt;&gt;0,MOD(U14,Euclides!W25),0)</f>
        <v>0</v>
      </c>
      <c r="V15" s="4">
        <f>IF(V14*Euclides!X25&lt;&gt;0,MOD(V14,Euclides!X25),0)</f>
        <v>0</v>
      </c>
      <c r="W15" s="4">
        <f>IF(W14*Euclides!Y25&lt;&gt;0,MOD(W14,Euclides!Y25),0)</f>
        <v>0</v>
      </c>
      <c r="X15" s="4">
        <f>IF(X14*Euclides!Z25&lt;&gt;0,MOD(X14,Euclides!Z25),0)</f>
        <v>0</v>
      </c>
    </row>
    <row r="17" spans="2:17" ht="18">
      <c r="E17" s="6" t="s">
        <v>27</v>
      </c>
      <c r="H17" s="7">
        <f>COUNTIF(C14:X14,"&gt;0")</f>
        <v>4</v>
      </c>
      <c r="J17" s="6" t="s">
        <v>28</v>
      </c>
      <c r="M17" s="7">
        <f>INDEX(C14:X14,1,H17)</f>
        <v>10</v>
      </c>
    </row>
    <row r="19" spans="2:17" ht="26.85" customHeight="1">
      <c r="G19" s="2" t="s">
        <v>29</v>
      </c>
    </row>
    <row r="20" spans="2:17" ht="23.85" customHeight="1"/>
    <row r="21" spans="2:17">
      <c r="B21" s="8"/>
    </row>
    <row r="22" spans="2:17" ht="20.100000000000001" customHeight="1"/>
    <row r="23" spans="2:17" ht="20.25">
      <c r="B23" s="9" t="s">
        <v>30</v>
      </c>
      <c r="E23" s="9" t="s">
        <v>27</v>
      </c>
      <c r="H23" s="10">
        <v>4</v>
      </c>
      <c r="J23" s="9" t="s">
        <v>31</v>
      </c>
      <c r="K23" s="10">
        <v>10</v>
      </c>
      <c r="M23" s="9" t="s">
        <v>32</v>
      </c>
    </row>
    <row r="24" spans="2:17" ht="20.25">
      <c r="B24" s="9"/>
      <c r="C24" s="9"/>
      <c r="D24" s="9"/>
      <c r="E24" s="9" t="s">
        <v>35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1"/>
    </row>
    <row r="25" spans="2:17" ht="20.25">
      <c r="B25" s="9" t="s">
        <v>34</v>
      </c>
      <c r="C25" s="9">
        <v>0</v>
      </c>
      <c r="D25" s="9"/>
      <c r="E25" s="9"/>
      <c r="F25" s="9"/>
      <c r="G25" s="9"/>
      <c r="H25" s="9"/>
      <c r="I25" s="9"/>
      <c r="J25" s="9"/>
      <c r="K25" s="9"/>
      <c r="L25" s="9" t="s">
        <v>36</v>
      </c>
      <c r="M25" s="9">
        <v>0</v>
      </c>
      <c r="N25" s="9" t="s">
        <v>37</v>
      </c>
      <c r="O25" s="9">
        <v>1</v>
      </c>
      <c r="P25" s="9"/>
      <c r="Q25" s="11"/>
    </row>
    <row r="26" spans="2:17" ht="20.25">
      <c r="B26" s="9" t="s">
        <v>38</v>
      </c>
      <c r="C26" s="9">
        <v>2</v>
      </c>
      <c r="D26" s="9"/>
      <c r="E26" s="9"/>
      <c r="F26" s="9"/>
      <c r="G26" s="9"/>
      <c r="H26" s="9"/>
      <c r="I26" s="9"/>
      <c r="J26" s="9"/>
      <c r="K26" s="9"/>
      <c r="L26" s="9" t="s">
        <v>39</v>
      </c>
      <c r="M26" s="9">
        <v>1</v>
      </c>
      <c r="N26" s="9" t="s">
        <v>40</v>
      </c>
      <c r="O26" s="9">
        <v>0</v>
      </c>
      <c r="P26" s="9"/>
      <c r="Q26" s="11"/>
    </row>
    <row r="27" spans="2:17" ht="20.25">
      <c r="B27" s="9" t="s">
        <v>41</v>
      </c>
      <c r="C27" s="9">
        <v>1</v>
      </c>
      <c r="D27" s="9"/>
      <c r="E27" s="9" t="s">
        <v>128</v>
      </c>
      <c r="F27" s="9"/>
      <c r="G27" s="9"/>
      <c r="H27" s="9"/>
      <c r="I27" s="9"/>
      <c r="J27" s="9"/>
      <c r="K27" s="9"/>
      <c r="L27" s="9" t="s">
        <v>42</v>
      </c>
      <c r="M27" s="9">
        <v>0</v>
      </c>
      <c r="N27" s="9" t="s">
        <v>43</v>
      </c>
      <c r="O27" s="9">
        <v>1</v>
      </c>
      <c r="P27" s="9"/>
      <c r="Q27" s="11"/>
    </row>
    <row r="28" spans="2:17" ht="20.25">
      <c r="B28" s="9" t="s">
        <v>44</v>
      </c>
      <c r="C28" s="9">
        <v>290</v>
      </c>
      <c r="D28" s="9"/>
      <c r="E28" s="9"/>
      <c r="F28" s="9"/>
      <c r="G28" s="9"/>
      <c r="H28" s="9"/>
      <c r="I28" s="9"/>
      <c r="J28" s="9"/>
      <c r="K28" s="9"/>
      <c r="L28" s="9" t="s">
        <v>45</v>
      </c>
      <c r="M28" s="9">
        <v>1</v>
      </c>
      <c r="N28" s="9" t="s">
        <v>46</v>
      </c>
      <c r="O28" s="9">
        <v>2</v>
      </c>
      <c r="P28" s="9"/>
      <c r="Q28" s="11"/>
    </row>
    <row r="29" spans="2:17" ht="20.25">
      <c r="B29" s="9"/>
      <c r="C29" s="9"/>
      <c r="D29" s="9"/>
      <c r="E29" s="9"/>
      <c r="F29" s="9"/>
      <c r="G29" s="9"/>
      <c r="H29" s="9"/>
      <c r="I29" s="9"/>
      <c r="J29" s="9"/>
      <c r="K29" s="9"/>
      <c r="L29" s="9" t="s">
        <v>47</v>
      </c>
      <c r="M29" s="9">
        <v>1</v>
      </c>
      <c r="N29" s="9" t="s">
        <v>48</v>
      </c>
      <c r="O29" s="9">
        <v>3</v>
      </c>
      <c r="P29" s="9"/>
      <c r="Q29" s="11"/>
    </row>
    <row r="30" spans="2:17" ht="20.25">
      <c r="B30" s="9"/>
      <c r="C30" s="9"/>
      <c r="D30" s="9"/>
      <c r="E30" s="9"/>
      <c r="F30" s="9"/>
      <c r="G30" s="9"/>
      <c r="H30" s="9"/>
      <c r="I30" s="9"/>
      <c r="J30" s="9"/>
      <c r="K30" s="9"/>
      <c r="L30" s="9" t="s">
        <v>49</v>
      </c>
      <c r="M30" s="9">
        <v>291</v>
      </c>
      <c r="N30" s="9" t="s">
        <v>50</v>
      </c>
      <c r="O30" s="9">
        <v>872</v>
      </c>
      <c r="P30" s="9"/>
      <c r="Q30" s="11"/>
    </row>
    <row r="31" spans="2:17" ht="2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1"/>
    </row>
    <row r="32" spans="2:17" ht="2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1"/>
    </row>
    <row r="33" spans="2:17" ht="2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1"/>
    </row>
    <row r="34" spans="2:17" ht="2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1"/>
    </row>
    <row r="35" spans="2:17" ht="2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1"/>
    </row>
    <row r="36" spans="2:17" ht="2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1"/>
    </row>
    <row r="37" spans="2:17" ht="2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1"/>
    </row>
    <row r="38" spans="2:17" ht="2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1"/>
    </row>
    <row r="39" spans="2:17" ht="2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1"/>
    </row>
    <row r="40" spans="2:17" ht="2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1"/>
    </row>
    <row r="41" spans="2:17" ht="2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1"/>
    </row>
    <row r="42" spans="2:17" ht="2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1"/>
    </row>
    <row r="43" spans="2:17" ht="2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1"/>
    </row>
    <row r="44" spans="2:17" ht="2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1"/>
    </row>
    <row r="45" spans="2:17" ht="2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1"/>
    </row>
    <row r="46" spans="2:17" ht="2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1"/>
    </row>
    <row r="47" spans="2:17" ht="2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1"/>
    </row>
    <row r="48" spans="2:17" ht="2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1"/>
    </row>
    <row r="49" spans="2:17" ht="2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1"/>
    </row>
    <row r="50" spans="2:17" ht="2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1"/>
    </row>
    <row r="51" spans="2:17" ht="2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1"/>
    </row>
    <row r="52" spans="2:17" ht="2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1"/>
    </row>
    <row r="53" spans="2:17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2:17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2:17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2:17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17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2:17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2:17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2:17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2:17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2:17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2:17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2:17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ht="1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7" ht="1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7" ht="1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7" ht="15"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7" ht="15"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4:13" ht="15"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4:13" ht="15"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4:13" ht="15"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4:13" ht="15"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4:13" ht="15"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4:13" ht="15"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4:13" ht="15"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4:13" ht="15"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4:13" ht="15"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4:13" ht="1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4:13" ht="15"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4:13" ht="15"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4:13" ht="15"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4:13" ht="15"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4:13" ht="15"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4:13" ht="15"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4:13" ht="15"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4:13" ht="15"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4:13" ht="1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ht="1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ht="1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ht="1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ht="1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ht="1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ht="1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ht="1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ht="1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ht="1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ht="1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ht="1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ht="1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ht="1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ht="1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ht="1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ht="1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ht="1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ht="1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ht="1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ht="1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ht="1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ht="1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ht="1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ht="1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ht="1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ht="1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ht="1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ht="1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ht="1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ht="1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ht="1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ht="15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ht="15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ht="15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ht="15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ht="15"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4:13" ht="15"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4:13" ht="15"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4:13" ht="15"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4:13" ht="15"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4:13" ht="15"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4:13" ht="15"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4:13" ht="15"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4:13" ht="15"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4:13" ht="15"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4:13" ht="15"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4:13" ht="15">
      <c r="D162" s="1"/>
      <c r="E162" s="1"/>
      <c r="F162" s="1"/>
      <c r="G162" s="1"/>
      <c r="H162" s="1"/>
      <c r="I162" s="1"/>
      <c r="J162" s="1"/>
      <c r="K162" s="1"/>
      <c r="L162" s="1"/>
      <c r="M162" s="1"/>
    </row>
  </sheetData>
  <sheetProtection selectLockedCells="1" selectUnlockedCells="1"/>
  <mergeCells count="5">
    <mergeCell ref="F2:K4"/>
    <mergeCell ref="E7:F8"/>
    <mergeCell ref="G7:H8"/>
    <mergeCell ref="J7:K8"/>
    <mergeCell ref="L7:M8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N153"/>
  <sheetViews>
    <sheetView topLeftCell="A3" zoomScale="115" zoomScaleNormal="115" workbookViewId="0">
      <selection activeCell="B15" sqref="B15"/>
    </sheetView>
  </sheetViews>
  <sheetFormatPr baseColWidth="10" defaultColWidth="11.5703125" defaultRowHeight="12.75"/>
  <cols>
    <col min="8" max="8" width="22.140625" customWidth="1"/>
    <col min="9" max="9" width="20.140625" customWidth="1"/>
    <col min="10" max="10" width="11.5703125" style="12"/>
  </cols>
  <sheetData>
    <row r="3" spans="1:13" ht="18.75">
      <c r="A3" s="13"/>
      <c r="B3" s="13"/>
      <c r="D3" s="81" t="s">
        <v>51</v>
      </c>
      <c r="E3" s="81"/>
      <c r="F3" s="81"/>
      <c r="G3" s="81"/>
      <c r="H3" s="81"/>
      <c r="J3" s="14"/>
    </row>
    <row r="4" spans="1:13" ht="20.25">
      <c r="A4" s="13"/>
      <c r="B4" s="13"/>
      <c r="D4" s="81"/>
      <c r="E4" s="81"/>
      <c r="F4" s="81"/>
      <c r="G4" s="81"/>
      <c r="H4" s="81"/>
      <c r="J4" s="15"/>
      <c r="K4" s="15"/>
    </row>
    <row r="5" spans="1:13" ht="20.25">
      <c r="A5" s="16"/>
      <c r="B5" s="13"/>
      <c r="J5" s="15"/>
      <c r="K5" s="15"/>
    </row>
    <row r="6" spans="1:13" ht="18.75">
      <c r="A6" s="13"/>
      <c r="B6" s="13"/>
      <c r="C6" s="17"/>
      <c r="D6" s="18" t="s">
        <v>52</v>
      </c>
      <c r="E6" s="17"/>
      <c r="F6" s="17"/>
      <c r="G6" s="17" t="s">
        <v>53</v>
      </c>
      <c r="H6" s="17"/>
      <c r="I6" s="17"/>
      <c r="J6" s="19"/>
      <c r="K6" s="17"/>
    </row>
    <row r="7" spans="1:13" ht="18">
      <c r="A7" s="13"/>
      <c r="B7" s="13"/>
      <c r="C7" s="17"/>
      <c r="D7" s="17"/>
      <c r="E7" s="17"/>
      <c r="F7" s="17"/>
      <c r="G7" s="17"/>
      <c r="H7" s="17"/>
      <c r="I7" s="17"/>
      <c r="J7" s="19"/>
      <c r="K7" s="17"/>
    </row>
    <row r="8" spans="1:13" ht="18">
      <c r="A8" s="13"/>
      <c r="B8" s="13"/>
      <c r="C8" s="17"/>
      <c r="D8" s="20" t="s">
        <v>54</v>
      </c>
      <c r="E8" s="21">
        <v>22</v>
      </c>
      <c r="F8" s="17"/>
      <c r="G8" s="22">
        <f>IF($J$10=2,E8/GCD(E$8,E$10),E8)</f>
        <v>22</v>
      </c>
      <c r="H8" s="17"/>
      <c r="I8" s="82" t="s">
        <v>55</v>
      </c>
      <c r="J8" s="82"/>
      <c r="K8" s="82"/>
    </row>
    <row r="9" spans="1:13" ht="18">
      <c r="A9" s="13"/>
      <c r="B9" s="13"/>
      <c r="C9" s="17"/>
      <c r="D9" s="23" t="s">
        <v>56</v>
      </c>
      <c r="E9" s="24">
        <v>15</v>
      </c>
      <c r="F9" s="17"/>
      <c r="G9" s="25">
        <f>IF($J$10=2,E9/GCD(E$8,E$10),E9)</f>
        <v>15</v>
      </c>
      <c r="H9" s="17"/>
      <c r="I9" s="83" t="str">
        <f>IF(J10=1,"Tiene una sola solución",IF(J10=2,"Tiene varias soluciones ","No tiene solución"))</f>
        <v>Tiene una sola solución</v>
      </c>
      <c r="J9" s="83"/>
      <c r="K9" s="83"/>
    </row>
    <row r="10" spans="1:13" ht="18">
      <c r="C10" s="17"/>
      <c r="D10" s="26" t="s">
        <v>57</v>
      </c>
      <c r="E10" s="27">
        <v>17</v>
      </c>
      <c r="F10" s="17"/>
      <c r="G10" s="28">
        <f>IF($J$10=2,E10/GCD(E$8,E$10),E10)</f>
        <v>17</v>
      </c>
      <c r="H10" s="29" t="s">
        <v>33</v>
      </c>
      <c r="I10" s="30">
        <f>GCD(A,m)</f>
        <v>1</v>
      </c>
      <c r="J10" s="75">
        <f>IF(mc=1,1,IF(B/mc=INT(B/mc),2,0))</f>
        <v>1</v>
      </c>
      <c r="K10" s="17"/>
    </row>
    <row r="12" spans="1:13" ht="19.350000000000001" customHeight="1"/>
    <row r="15" spans="1:13" ht="20.25">
      <c r="C15" s="9"/>
      <c r="D15" s="15" t="s">
        <v>58</v>
      </c>
      <c r="E15" s="15"/>
      <c r="F15" s="15"/>
      <c r="G15" s="15"/>
      <c r="H15" s="15"/>
      <c r="I15" s="15"/>
      <c r="J15" s="15"/>
      <c r="K15" s="9"/>
    </row>
    <row r="16" spans="1:13" ht="20.25">
      <c r="C16" s="9"/>
      <c r="D16" s="15"/>
      <c r="E16" s="15"/>
      <c r="F16" s="15"/>
      <c r="G16" s="15"/>
      <c r="H16" s="15" t="s">
        <v>59</v>
      </c>
      <c r="I16" s="15"/>
      <c r="J16" s="15">
        <v>1</v>
      </c>
      <c r="K16" s="9"/>
      <c r="L16" s="12"/>
      <c r="M16" s="12"/>
    </row>
    <row r="17" spans="3:14" ht="20.25">
      <c r="C17" s="9"/>
      <c r="D17" s="15" t="s">
        <v>36</v>
      </c>
      <c r="E17" s="15">
        <v>0</v>
      </c>
      <c r="F17" s="15" t="s">
        <v>37</v>
      </c>
      <c r="G17" s="15">
        <v>1</v>
      </c>
      <c r="H17" s="15" t="s">
        <v>60</v>
      </c>
      <c r="I17" s="15"/>
      <c r="J17" s="15">
        <v>7</v>
      </c>
      <c r="K17" s="9"/>
      <c r="L17" s="12"/>
      <c r="M17" s="12"/>
    </row>
    <row r="18" spans="3:14" ht="20.25">
      <c r="C18" s="9"/>
      <c r="D18" s="15" t="s">
        <v>39</v>
      </c>
      <c r="E18" s="15">
        <v>1</v>
      </c>
      <c r="F18" s="15" t="s">
        <v>40</v>
      </c>
      <c r="G18" s="15">
        <v>0</v>
      </c>
      <c r="H18" s="15"/>
      <c r="I18" s="15"/>
      <c r="J18" s="15"/>
      <c r="K18" s="9"/>
      <c r="L18" s="12"/>
      <c r="M18" s="12"/>
    </row>
    <row r="19" spans="3:14" ht="20.25">
      <c r="C19" s="9"/>
      <c r="D19" s="15" t="s">
        <v>42</v>
      </c>
      <c r="E19" s="15">
        <v>1</v>
      </c>
      <c r="F19" s="15" t="s">
        <v>43</v>
      </c>
      <c r="G19" s="15">
        <v>1</v>
      </c>
      <c r="H19" s="15" t="s">
        <v>61</v>
      </c>
      <c r="I19" s="15"/>
      <c r="J19" s="15">
        <v>7</v>
      </c>
      <c r="K19" s="9"/>
      <c r="L19" s="12"/>
      <c r="N19" s="12"/>
    </row>
    <row r="20" spans="3:14" ht="20.25">
      <c r="C20" s="9"/>
      <c r="D20" s="15" t="s">
        <v>45</v>
      </c>
      <c r="E20" s="15">
        <v>4</v>
      </c>
      <c r="F20" s="15" t="s">
        <v>46</v>
      </c>
      <c r="G20" s="15">
        <v>3</v>
      </c>
      <c r="H20" s="15"/>
      <c r="I20" s="15"/>
      <c r="J20" s="15"/>
      <c r="K20" s="9"/>
      <c r="L20" s="12"/>
      <c r="N20" s="12"/>
    </row>
    <row r="21" spans="3:14" ht="20.25">
      <c r="C21" s="9"/>
      <c r="D21" s="15" t="s">
        <v>47</v>
      </c>
      <c r="E21" s="15">
        <v>9</v>
      </c>
      <c r="F21" s="15" t="s">
        <v>48</v>
      </c>
      <c r="G21" s="15">
        <v>7</v>
      </c>
      <c r="H21" s="15" t="s">
        <v>62</v>
      </c>
      <c r="I21" s="15"/>
      <c r="J21" s="15">
        <v>3</v>
      </c>
      <c r="K21" s="9"/>
      <c r="L21" s="12"/>
      <c r="M21" s="12"/>
    </row>
    <row r="22" spans="3:14" ht="20.25">
      <c r="C22" s="9"/>
      <c r="D22" s="15" t="s">
        <v>49</v>
      </c>
      <c r="E22" s="15">
        <v>22</v>
      </c>
      <c r="F22" s="15" t="s">
        <v>50</v>
      </c>
      <c r="G22" s="15">
        <v>17</v>
      </c>
      <c r="H22" s="15"/>
      <c r="I22" s="15"/>
      <c r="J22" s="15"/>
      <c r="K22" s="9"/>
      <c r="L22" s="12"/>
      <c r="M22" s="12"/>
    </row>
    <row r="23" spans="3:14" ht="20.25">
      <c r="C23" s="9"/>
      <c r="D23" s="15"/>
      <c r="E23" s="15"/>
      <c r="F23" s="15"/>
      <c r="G23" s="15"/>
      <c r="H23" s="15" t="s">
        <v>63</v>
      </c>
      <c r="I23" s="15"/>
      <c r="J23" s="15">
        <v>3</v>
      </c>
      <c r="K23" s="9"/>
      <c r="L23" s="12"/>
      <c r="M23" s="12"/>
    </row>
    <row r="24" spans="3:14" ht="20.25">
      <c r="C24" s="9"/>
      <c r="D24" s="15"/>
      <c r="E24" s="15"/>
      <c r="F24" s="15"/>
      <c r="G24" s="15"/>
      <c r="H24" s="15"/>
      <c r="I24" s="15"/>
      <c r="J24" s="15"/>
      <c r="K24" s="9"/>
      <c r="L24" s="12"/>
      <c r="M24" s="12"/>
    </row>
    <row r="25" spans="3:14" ht="20.25">
      <c r="C25" s="9"/>
      <c r="D25" s="15"/>
      <c r="E25" s="15"/>
      <c r="F25" s="15"/>
      <c r="G25" s="15"/>
      <c r="H25" s="15"/>
      <c r="I25" s="15"/>
      <c r="J25" s="15"/>
      <c r="K25" s="9"/>
      <c r="L25" s="12"/>
      <c r="M25" s="12"/>
    </row>
    <row r="26" spans="3:14" ht="20.25">
      <c r="C26" s="9"/>
      <c r="D26" s="15"/>
      <c r="E26" s="15"/>
      <c r="F26" s="15"/>
      <c r="G26" s="15"/>
      <c r="H26" s="15"/>
      <c r="I26" s="15"/>
      <c r="J26" s="15"/>
      <c r="K26" s="15"/>
      <c r="L26" s="12"/>
      <c r="M26" s="12"/>
    </row>
    <row r="27" spans="3:14" ht="20.25">
      <c r="C27" s="9"/>
      <c r="D27" s="15"/>
      <c r="E27" s="15"/>
      <c r="F27" s="15"/>
      <c r="G27" s="15"/>
      <c r="H27" s="15"/>
      <c r="I27" s="15"/>
      <c r="J27" s="15"/>
      <c r="K27" s="15"/>
      <c r="L27" s="12"/>
      <c r="M27" s="12"/>
    </row>
    <row r="28" spans="3:14" ht="20.25">
      <c r="C28" s="9"/>
      <c r="D28" s="15"/>
      <c r="E28" s="15"/>
      <c r="F28" s="15"/>
      <c r="G28" s="15"/>
      <c r="H28" s="15"/>
      <c r="I28" s="15"/>
      <c r="J28" s="15"/>
      <c r="K28" s="15"/>
      <c r="L28" s="12"/>
      <c r="M28" s="12"/>
    </row>
    <row r="29" spans="3:14" ht="20.25">
      <c r="C29" s="9"/>
      <c r="D29" s="15"/>
      <c r="E29" s="15"/>
      <c r="F29" s="15"/>
      <c r="G29" s="15"/>
      <c r="H29" s="15"/>
      <c r="I29" s="15"/>
      <c r="J29" s="15"/>
      <c r="K29" s="15"/>
      <c r="L29" s="12"/>
      <c r="M29" s="12"/>
    </row>
    <row r="30" spans="3:14" ht="20.25">
      <c r="C30" s="9"/>
      <c r="D30" s="15"/>
      <c r="E30" s="15"/>
      <c r="F30" s="15"/>
      <c r="G30" s="15"/>
      <c r="H30" s="15"/>
      <c r="I30" s="15"/>
      <c r="J30" s="15"/>
      <c r="K30" s="15"/>
      <c r="L30" s="12"/>
      <c r="M30" s="12"/>
    </row>
    <row r="31" spans="3:14" ht="20.25">
      <c r="C31" s="9"/>
      <c r="D31" s="15"/>
      <c r="E31" s="15"/>
      <c r="F31" s="15"/>
      <c r="G31" s="15"/>
      <c r="H31" s="15"/>
      <c r="I31" s="15"/>
      <c r="J31" s="15"/>
      <c r="K31" s="15"/>
      <c r="L31" s="12"/>
      <c r="M31" s="12"/>
    </row>
    <row r="32" spans="3:14" ht="20.25">
      <c r="C32" s="9"/>
      <c r="D32" s="15"/>
      <c r="E32" s="15"/>
      <c r="F32" s="15"/>
      <c r="G32" s="15"/>
      <c r="H32" s="15"/>
      <c r="I32" s="15"/>
      <c r="J32" s="15"/>
      <c r="K32" s="15"/>
    </row>
    <row r="33" spans="3:11" ht="20.25">
      <c r="C33" s="9"/>
      <c r="D33" s="15"/>
      <c r="E33" s="15"/>
      <c r="F33" s="15"/>
      <c r="G33" s="15"/>
      <c r="H33" s="15"/>
      <c r="I33" s="15"/>
      <c r="J33" s="15"/>
      <c r="K33" s="15"/>
    </row>
    <row r="34" spans="3:11" ht="20.25">
      <c r="D34" s="15"/>
      <c r="E34" s="15"/>
      <c r="F34" s="15"/>
      <c r="G34" s="15"/>
      <c r="H34" s="15"/>
      <c r="I34" s="15"/>
      <c r="J34" s="15"/>
      <c r="K34" s="15"/>
    </row>
    <row r="35" spans="3:11" ht="20.25">
      <c r="D35" s="15"/>
      <c r="E35" s="15"/>
      <c r="F35" s="15"/>
      <c r="G35" s="15"/>
      <c r="H35" s="15"/>
      <c r="I35" s="15"/>
      <c r="J35" s="15"/>
      <c r="K35" s="15"/>
    </row>
    <row r="36" spans="3:11" ht="20.25">
      <c r="D36" s="15"/>
      <c r="E36" s="15"/>
      <c r="F36" s="15"/>
      <c r="G36" s="15"/>
      <c r="H36" s="15"/>
      <c r="I36" s="15"/>
      <c r="J36" s="15"/>
      <c r="K36" s="15"/>
    </row>
    <row r="37" spans="3:11" ht="20.25">
      <c r="D37" s="15"/>
      <c r="E37" s="15"/>
      <c r="F37" s="15"/>
      <c r="G37" s="15"/>
      <c r="H37" s="15"/>
      <c r="I37" s="15"/>
      <c r="J37" s="15"/>
      <c r="K37" s="15"/>
    </row>
    <row r="38" spans="3:11" ht="20.25">
      <c r="D38" s="15"/>
      <c r="E38" s="15"/>
      <c r="F38" s="15"/>
      <c r="G38" s="15"/>
      <c r="H38" s="15"/>
      <c r="I38" s="15"/>
      <c r="J38" s="15"/>
      <c r="K38" s="15"/>
    </row>
    <row r="39" spans="3:11" ht="20.25">
      <c r="D39" s="15"/>
      <c r="E39" s="15"/>
      <c r="F39" s="15"/>
      <c r="G39" s="15"/>
      <c r="H39" s="15"/>
      <c r="I39" s="15"/>
      <c r="J39" s="15"/>
      <c r="K39" s="15"/>
    </row>
    <row r="40" spans="3:11" ht="20.25">
      <c r="D40" s="15"/>
      <c r="E40" s="15"/>
      <c r="F40" s="15"/>
      <c r="G40" s="15"/>
      <c r="H40" s="15"/>
      <c r="I40" s="15"/>
      <c r="J40" s="15"/>
      <c r="K40" s="15"/>
    </row>
    <row r="41" spans="3:11" ht="20.25">
      <c r="D41" s="15"/>
      <c r="E41" s="15"/>
      <c r="F41" s="15"/>
      <c r="G41" s="15"/>
      <c r="H41" s="15"/>
      <c r="I41" s="15"/>
      <c r="J41" s="15"/>
      <c r="K41" s="15"/>
    </row>
    <row r="42" spans="3:11" ht="20.25">
      <c r="D42" s="15"/>
      <c r="E42" s="15"/>
      <c r="F42" s="15"/>
      <c r="G42" s="15"/>
      <c r="H42" s="15"/>
      <c r="I42" s="15"/>
      <c r="J42" s="15"/>
      <c r="K42" s="15"/>
    </row>
    <row r="43" spans="3:11" ht="20.25">
      <c r="D43" s="15"/>
      <c r="E43" s="15"/>
      <c r="F43" s="15"/>
      <c r="G43" s="15"/>
      <c r="H43" s="15"/>
      <c r="I43" s="15"/>
      <c r="J43" s="15"/>
      <c r="K43" s="15"/>
    </row>
    <row r="44" spans="3:11" ht="20.25">
      <c r="D44" s="15"/>
      <c r="E44" s="15"/>
      <c r="F44" s="15"/>
      <c r="G44" s="15"/>
      <c r="H44" s="15"/>
      <c r="I44" s="15"/>
      <c r="J44" s="15"/>
      <c r="K44" s="15"/>
    </row>
    <row r="45" spans="3:11" ht="20.25">
      <c r="D45" s="15"/>
      <c r="E45" s="15"/>
      <c r="F45" s="15"/>
      <c r="G45" s="15"/>
      <c r="H45" s="15"/>
      <c r="I45" s="15"/>
      <c r="J45" s="15"/>
      <c r="K45" s="15"/>
    </row>
    <row r="46" spans="3:11" ht="20.25">
      <c r="D46" s="15"/>
      <c r="E46" s="15"/>
      <c r="F46" s="15"/>
      <c r="G46" s="15"/>
      <c r="H46" s="15"/>
      <c r="I46" s="15"/>
      <c r="J46" s="15"/>
      <c r="K46" s="15"/>
    </row>
    <row r="47" spans="3:11" ht="20.25">
      <c r="D47" s="15"/>
      <c r="E47" s="15"/>
      <c r="F47" s="15"/>
      <c r="G47" s="15"/>
      <c r="H47" s="15"/>
      <c r="I47" s="15"/>
      <c r="J47" s="15"/>
      <c r="K47" s="15"/>
    </row>
    <row r="48" spans="3:11" ht="20.25">
      <c r="D48" s="15"/>
      <c r="E48" s="15"/>
      <c r="F48" s="15"/>
      <c r="G48" s="15"/>
      <c r="H48" s="15"/>
      <c r="I48" s="15"/>
      <c r="J48" s="15"/>
      <c r="K48" s="15"/>
    </row>
    <row r="49" spans="4:11" ht="20.25">
      <c r="D49" s="15"/>
      <c r="E49" s="15"/>
      <c r="F49" s="15"/>
      <c r="G49" s="15"/>
      <c r="H49" s="15"/>
      <c r="I49" s="15"/>
      <c r="J49" s="15"/>
      <c r="K49" s="15"/>
    </row>
    <row r="50" spans="4:11" ht="20.25">
      <c r="D50" s="15"/>
      <c r="E50" s="15"/>
      <c r="F50" s="15"/>
      <c r="G50" s="15"/>
      <c r="H50" s="15"/>
      <c r="I50" s="15"/>
      <c r="J50" s="15"/>
      <c r="K50" s="15"/>
    </row>
    <row r="51" spans="4:11" ht="20.25">
      <c r="D51" s="15"/>
      <c r="E51" s="15"/>
      <c r="F51" s="15"/>
      <c r="G51" s="15"/>
      <c r="H51" s="15"/>
      <c r="I51" s="15"/>
      <c r="J51" s="15"/>
      <c r="K51" s="15"/>
    </row>
    <row r="52" spans="4:11" ht="20.25">
      <c r="D52" s="15"/>
      <c r="E52" s="15"/>
      <c r="F52" s="15"/>
      <c r="G52" s="15"/>
      <c r="H52" s="15"/>
      <c r="I52" s="15"/>
      <c r="J52" s="15"/>
      <c r="K52" s="15"/>
    </row>
    <row r="53" spans="4:11" ht="20.25">
      <c r="D53" s="15"/>
      <c r="E53" s="15"/>
      <c r="F53" s="15"/>
      <c r="G53" s="15"/>
      <c r="H53" s="15"/>
      <c r="I53" s="15"/>
      <c r="J53" s="15"/>
      <c r="K53" s="15"/>
    </row>
    <row r="54" spans="4:11" ht="20.25">
      <c r="D54" s="15"/>
      <c r="E54" s="15"/>
      <c r="F54" s="15"/>
      <c r="G54" s="15"/>
      <c r="H54" s="15"/>
      <c r="I54" s="15"/>
      <c r="J54" s="15"/>
      <c r="K54" s="15"/>
    </row>
    <row r="55" spans="4:11" ht="20.25">
      <c r="D55" s="15"/>
      <c r="E55" s="15"/>
      <c r="F55" s="15"/>
      <c r="G55" s="15"/>
      <c r="H55" s="15"/>
      <c r="I55" s="15"/>
      <c r="J55" s="15"/>
      <c r="K55" s="15"/>
    </row>
    <row r="56" spans="4:11" ht="20.25">
      <c r="D56" s="15"/>
      <c r="E56" s="15"/>
      <c r="F56" s="15"/>
      <c r="G56" s="15"/>
      <c r="H56" s="15"/>
      <c r="I56" s="15"/>
      <c r="J56" s="15"/>
      <c r="K56" s="15"/>
    </row>
    <row r="57" spans="4:11" ht="20.25">
      <c r="D57" s="15"/>
      <c r="E57" s="15"/>
      <c r="F57" s="15"/>
      <c r="G57" s="15"/>
      <c r="H57" s="15"/>
      <c r="I57" s="15"/>
      <c r="J57" s="15"/>
      <c r="K57" s="15"/>
    </row>
    <row r="58" spans="4:11" ht="20.25">
      <c r="D58" s="15"/>
      <c r="E58" s="15"/>
      <c r="F58" s="15"/>
      <c r="G58" s="15"/>
      <c r="H58" s="15"/>
      <c r="I58" s="15"/>
      <c r="J58" s="15"/>
      <c r="K58" s="15"/>
    </row>
    <row r="59" spans="4:11" ht="20.25">
      <c r="D59" s="15"/>
      <c r="E59" s="15"/>
      <c r="F59" s="15"/>
      <c r="G59" s="15"/>
      <c r="H59" s="15"/>
      <c r="I59" s="15"/>
      <c r="J59" s="15"/>
      <c r="K59" s="15"/>
    </row>
    <row r="60" spans="4:11" ht="20.25">
      <c r="D60" s="15"/>
      <c r="E60" s="15"/>
      <c r="F60" s="15"/>
      <c r="G60" s="15"/>
      <c r="H60" s="15"/>
      <c r="I60" s="15"/>
      <c r="J60" s="15"/>
      <c r="K60" s="15"/>
    </row>
    <row r="61" spans="4:11" ht="20.25">
      <c r="D61" s="15"/>
      <c r="E61" s="15"/>
      <c r="F61" s="15"/>
      <c r="G61" s="15"/>
      <c r="H61" s="15"/>
      <c r="I61" s="15"/>
      <c r="J61" s="15"/>
      <c r="K61" s="15"/>
    </row>
    <row r="62" spans="4:11" ht="20.25">
      <c r="D62" s="15"/>
      <c r="E62" s="15"/>
      <c r="F62" s="15"/>
      <c r="G62" s="15"/>
      <c r="H62" s="15"/>
      <c r="I62" s="15"/>
      <c r="J62" s="15"/>
      <c r="K62" s="15"/>
    </row>
    <row r="63" spans="4:11" ht="20.25">
      <c r="D63" s="15"/>
      <c r="E63" s="15"/>
      <c r="F63" s="15"/>
      <c r="G63" s="15"/>
      <c r="H63" s="15"/>
      <c r="I63" s="15"/>
      <c r="J63" s="15"/>
      <c r="K63" s="15"/>
    </row>
    <row r="64" spans="4:11" ht="20.25">
      <c r="D64" s="15"/>
      <c r="E64" s="15"/>
      <c r="F64" s="15"/>
      <c r="G64" s="15"/>
      <c r="H64" s="15"/>
      <c r="I64" s="15"/>
      <c r="J64" s="15"/>
      <c r="K64" s="15"/>
    </row>
    <row r="65" spans="4:11" ht="20.25">
      <c r="D65" s="15"/>
      <c r="E65" s="15"/>
      <c r="F65" s="15"/>
      <c r="G65" s="15"/>
      <c r="H65" s="15"/>
      <c r="I65" s="15"/>
      <c r="J65" s="15"/>
      <c r="K65" s="15"/>
    </row>
    <row r="66" spans="4:11" ht="20.25">
      <c r="D66" s="15"/>
      <c r="E66" s="15"/>
      <c r="F66" s="15"/>
      <c r="G66" s="15"/>
      <c r="H66" s="15"/>
      <c r="I66" s="15"/>
      <c r="J66" s="15"/>
      <c r="K66" s="15"/>
    </row>
    <row r="67" spans="4:11" ht="20.25">
      <c r="D67" s="15"/>
      <c r="E67" s="15"/>
      <c r="F67" s="15"/>
      <c r="G67" s="15"/>
      <c r="H67" s="15"/>
      <c r="I67" s="15"/>
      <c r="J67" s="15"/>
      <c r="K67" s="15"/>
    </row>
    <row r="68" spans="4:11" ht="20.25">
      <c r="D68" s="15"/>
      <c r="E68" s="15"/>
      <c r="F68" s="15"/>
      <c r="G68" s="15"/>
      <c r="H68" s="15"/>
      <c r="I68" s="15"/>
      <c r="J68" s="15"/>
      <c r="K68" s="15"/>
    </row>
    <row r="69" spans="4:11" ht="20.25">
      <c r="D69" s="15"/>
      <c r="E69" s="15"/>
      <c r="F69" s="15"/>
      <c r="G69" s="15"/>
      <c r="H69" s="15"/>
      <c r="I69" s="15"/>
      <c r="J69" s="15"/>
      <c r="K69" s="15"/>
    </row>
    <row r="70" spans="4:11" ht="20.25">
      <c r="D70" s="15"/>
      <c r="E70" s="15"/>
      <c r="F70" s="15"/>
      <c r="G70" s="15"/>
      <c r="H70" s="15"/>
      <c r="I70" s="15"/>
      <c r="J70" s="15"/>
      <c r="K70" s="15"/>
    </row>
    <row r="71" spans="4:11" ht="20.25">
      <c r="D71" s="15"/>
      <c r="E71" s="15"/>
      <c r="F71" s="15"/>
      <c r="G71" s="15"/>
      <c r="H71" s="15"/>
      <c r="I71" s="15"/>
      <c r="J71" s="15"/>
      <c r="K71" s="15"/>
    </row>
    <row r="72" spans="4:11" ht="20.25">
      <c r="D72" s="15"/>
      <c r="E72" s="15"/>
      <c r="F72" s="15"/>
      <c r="G72" s="15"/>
      <c r="H72" s="15"/>
      <c r="I72" s="15"/>
      <c r="J72" s="15"/>
      <c r="K72" s="15"/>
    </row>
    <row r="73" spans="4:11" ht="20.25">
      <c r="D73" s="15"/>
      <c r="E73" s="15"/>
      <c r="F73" s="15"/>
      <c r="G73" s="15"/>
      <c r="H73" s="15"/>
      <c r="I73" s="15"/>
      <c r="J73" s="15"/>
      <c r="K73" s="15"/>
    </row>
    <row r="74" spans="4:11" ht="20.25">
      <c r="D74" s="15"/>
      <c r="E74" s="15"/>
      <c r="F74" s="15"/>
      <c r="G74" s="15"/>
      <c r="H74" s="15"/>
      <c r="I74" s="15"/>
      <c r="J74" s="15"/>
      <c r="K74" s="15"/>
    </row>
    <row r="75" spans="4:11" ht="20.25">
      <c r="D75" s="15"/>
      <c r="E75" s="15"/>
      <c r="F75" s="15"/>
      <c r="G75" s="15"/>
      <c r="H75" s="15"/>
      <c r="I75" s="15"/>
      <c r="J75" s="15"/>
      <c r="K75" s="15"/>
    </row>
    <row r="76" spans="4:11" ht="20.25">
      <c r="D76" s="15"/>
      <c r="E76" s="15"/>
      <c r="F76" s="15"/>
      <c r="G76" s="15"/>
      <c r="H76" s="15"/>
      <c r="I76" s="15"/>
      <c r="J76" s="15"/>
      <c r="K76" s="15"/>
    </row>
    <row r="77" spans="4:11" ht="20.25">
      <c r="D77" s="15"/>
      <c r="E77" s="15"/>
      <c r="F77" s="15"/>
      <c r="G77" s="15"/>
      <c r="H77" s="15"/>
      <c r="I77" s="15"/>
      <c r="J77" s="15"/>
      <c r="K77" s="15"/>
    </row>
    <row r="78" spans="4:11" ht="20.25">
      <c r="D78" s="15"/>
      <c r="E78" s="15"/>
      <c r="F78" s="15"/>
      <c r="G78" s="15"/>
      <c r="H78" s="15"/>
      <c r="I78" s="15"/>
      <c r="J78" s="15"/>
      <c r="K78" s="15"/>
    </row>
    <row r="79" spans="4:11" ht="20.25">
      <c r="D79" s="15"/>
      <c r="E79" s="15"/>
      <c r="F79" s="15"/>
      <c r="G79" s="15"/>
      <c r="H79" s="15"/>
      <c r="I79" s="15"/>
      <c r="J79" s="15"/>
      <c r="K79" s="15"/>
    </row>
    <row r="80" spans="4:11" ht="20.25">
      <c r="D80" s="15"/>
      <c r="E80" s="15"/>
      <c r="F80" s="15"/>
      <c r="G80" s="15"/>
      <c r="H80" s="15"/>
      <c r="I80" s="15"/>
      <c r="J80" s="15"/>
      <c r="K80" s="15"/>
    </row>
    <row r="81" spans="4:11" ht="20.25">
      <c r="D81" s="15"/>
      <c r="E81" s="15"/>
      <c r="F81" s="15"/>
      <c r="G81" s="15"/>
      <c r="H81" s="15"/>
      <c r="I81" s="15"/>
      <c r="J81" s="15"/>
      <c r="K81" s="15"/>
    </row>
    <row r="82" spans="4:11" ht="20.25">
      <c r="D82" s="15"/>
      <c r="E82" s="15"/>
      <c r="F82" s="15"/>
      <c r="G82" s="15"/>
      <c r="H82" s="15"/>
      <c r="I82" s="15"/>
      <c r="J82" s="15"/>
      <c r="K82" s="15"/>
    </row>
    <row r="83" spans="4:11" ht="20.25">
      <c r="D83" s="15"/>
      <c r="E83" s="15"/>
      <c r="F83" s="15"/>
      <c r="G83" s="15"/>
      <c r="H83" s="15"/>
      <c r="I83" s="15"/>
      <c r="J83" s="15"/>
      <c r="K83" s="15"/>
    </row>
    <row r="84" spans="4:11" ht="20.25">
      <c r="D84" s="15"/>
      <c r="E84" s="15"/>
      <c r="F84" s="15"/>
      <c r="G84" s="15"/>
      <c r="H84" s="15"/>
      <c r="I84" s="15"/>
      <c r="J84" s="15"/>
      <c r="K84" s="15"/>
    </row>
    <row r="85" spans="4:11" ht="20.25">
      <c r="D85" s="15"/>
      <c r="E85" s="15"/>
      <c r="F85" s="15"/>
      <c r="G85" s="15"/>
      <c r="H85" s="15"/>
      <c r="I85" s="15"/>
      <c r="J85" s="15"/>
      <c r="K85" s="15"/>
    </row>
    <row r="86" spans="4:11" ht="20.25">
      <c r="D86" s="15"/>
      <c r="E86" s="15"/>
      <c r="F86" s="15"/>
      <c r="G86" s="15"/>
      <c r="H86" s="15"/>
      <c r="I86" s="15"/>
      <c r="J86" s="15"/>
      <c r="K86" s="15"/>
    </row>
    <row r="87" spans="4:11" ht="20.25">
      <c r="D87" s="15"/>
      <c r="E87" s="15"/>
      <c r="F87" s="15"/>
      <c r="G87" s="15"/>
      <c r="H87" s="15"/>
      <c r="I87" s="15"/>
      <c r="J87" s="15"/>
      <c r="K87" s="15"/>
    </row>
    <row r="88" spans="4:11" ht="20.25">
      <c r="D88" s="15"/>
      <c r="E88" s="15"/>
      <c r="F88" s="15"/>
      <c r="G88" s="15"/>
      <c r="H88" s="15"/>
      <c r="I88" s="15"/>
      <c r="J88" s="15"/>
      <c r="K88" s="15"/>
    </row>
    <row r="89" spans="4:11" ht="20.25">
      <c r="D89" s="15"/>
      <c r="E89" s="15"/>
      <c r="F89" s="15"/>
      <c r="G89" s="15"/>
      <c r="H89" s="15"/>
      <c r="I89" s="15"/>
      <c r="J89" s="15"/>
      <c r="K89" s="15"/>
    </row>
    <row r="90" spans="4:11" ht="20.25">
      <c r="D90" s="15"/>
      <c r="E90" s="15"/>
      <c r="F90" s="15"/>
      <c r="G90" s="15"/>
      <c r="H90" s="15"/>
      <c r="I90" s="15"/>
      <c r="J90" s="15"/>
      <c r="K90" s="15"/>
    </row>
    <row r="91" spans="4:11" ht="20.25">
      <c r="D91" s="15"/>
      <c r="E91" s="15"/>
      <c r="F91" s="15"/>
      <c r="G91" s="15"/>
      <c r="H91" s="15"/>
      <c r="I91" s="15"/>
      <c r="J91" s="15"/>
      <c r="K91" s="15"/>
    </row>
    <row r="92" spans="4:11" ht="20.25">
      <c r="D92" s="15"/>
      <c r="E92" s="15"/>
      <c r="F92" s="15"/>
      <c r="G92" s="15"/>
      <c r="H92" s="15"/>
      <c r="I92" s="15"/>
      <c r="J92" s="15"/>
      <c r="K92" s="15"/>
    </row>
    <row r="93" spans="4:11" ht="20.25">
      <c r="D93" s="15"/>
      <c r="E93" s="15"/>
      <c r="F93" s="15"/>
      <c r="G93" s="15"/>
      <c r="H93" s="15"/>
      <c r="I93" s="15"/>
      <c r="J93" s="15"/>
      <c r="K93" s="15"/>
    </row>
    <row r="94" spans="4:11" ht="20.25">
      <c r="D94" s="15"/>
      <c r="E94" s="15"/>
      <c r="F94" s="15"/>
      <c r="G94" s="15"/>
      <c r="H94" s="15"/>
      <c r="I94" s="15"/>
      <c r="J94" s="15"/>
      <c r="K94" s="15"/>
    </row>
    <row r="95" spans="4:11" ht="20.25">
      <c r="D95" s="15"/>
      <c r="E95" s="15"/>
      <c r="F95" s="15"/>
      <c r="G95" s="15"/>
      <c r="H95" s="15"/>
      <c r="I95" s="15"/>
      <c r="J95" s="15"/>
      <c r="K95" s="15"/>
    </row>
    <row r="96" spans="4:11" ht="20.25">
      <c r="D96" s="15"/>
      <c r="E96" s="15"/>
      <c r="F96" s="15"/>
      <c r="G96" s="15"/>
      <c r="H96" s="15"/>
      <c r="I96" s="15"/>
      <c r="J96" s="15"/>
      <c r="K96" s="15"/>
    </row>
    <row r="97" spans="4:11" ht="20.25">
      <c r="D97" s="15"/>
      <c r="E97" s="15"/>
      <c r="F97" s="15"/>
      <c r="G97" s="15"/>
      <c r="H97" s="15"/>
      <c r="I97" s="15"/>
      <c r="J97" s="15"/>
      <c r="K97" s="15"/>
    </row>
    <row r="98" spans="4:11" ht="20.25">
      <c r="D98" s="15"/>
      <c r="E98" s="15"/>
      <c r="F98" s="15"/>
      <c r="G98" s="15"/>
      <c r="H98" s="15"/>
      <c r="I98" s="15"/>
      <c r="J98" s="15"/>
      <c r="K98" s="15"/>
    </row>
    <row r="99" spans="4:11" ht="20.25">
      <c r="D99" s="15"/>
      <c r="E99" s="15"/>
      <c r="F99" s="15"/>
      <c r="G99" s="15"/>
      <c r="H99" s="15"/>
      <c r="I99" s="15"/>
      <c r="J99" s="15"/>
      <c r="K99" s="15"/>
    </row>
    <row r="100" spans="4:11" ht="20.25">
      <c r="D100" s="15"/>
      <c r="E100" s="15"/>
      <c r="F100" s="15"/>
      <c r="G100" s="15"/>
      <c r="H100" s="15"/>
      <c r="I100" s="15"/>
      <c r="J100" s="15"/>
      <c r="K100" s="15"/>
    </row>
    <row r="101" spans="4:11" ht="20.25">
      <c r="D101" s="15"/>
      <c r="E101" s="15"/>
      <c r="F101" s="15"/>
      <c r="G101" s="15"/>
      <c r="H101" s="15"/>
      <c r="I101" s="15"/>
      <c r="J101" s="15"/>
      <c r="K101" s="15"/>
    </row>
    <row r="102" spans="4:11" ht="20.25">
      <c r="D102" s="15"/>
      <c r="E102" s="15"/>
      <c r="F102" s="15"/>
      <c r="G102" s="15"/>
      <c r="H102" s="15"/>
      <c r="I102" s="15"/>
      <c r="J102" s="15"/>
      <c r="K102" s="15"/>
    </row>
    <row r="103" spans="4:11" ht="20.25">
      <c r="D103" s="15"/>
      <c r="E103" s="15"/>
      <c r="F103" s="15"/>
      <c r="G103" s="15"/>
      <c r="H103" s="15"/>
      <c r="I103" s="15"/>
      <c r="J103" s="15"/>
      <c r="K103" s="15"/>
    </row>
    <row r="104" spans="4:11" ht="20.25">
      <c r="D104" s="15"/>
      <c r="E104" s="15"/>
      <c r="F104" s="15"/>
      <c r="G104" s="15"/>
      <c r="H104" s="15"/>
      <c r="I104" s="15"/>
      <c r="J104" s="15"/>
      <c r="K104" s="15"/>
    </row>
    <row r="105" spans="4:11" ht="20.25">
      <c r="D105" s="15"/>
      <c r="E105" s="15"/>
      <c r="F105" s="15"/>
      <c r="G105" s="15"/>
      <c r="H105" s="15"/>
      <c r="I105" s="15"/>
      <c r="J105" s="15"/>
      <c r="K105" s="15"/>
    </row>
    <row r="106" spans="4:11" ht="20.25">
      <c r="D106" s="15"/>
      <c r="E106" s="15"/>
      <c r="F106" s="15"/>
      <c r="G106" s="15"/>
      <c r="H106" s="15"/>
      <c r="I106" s="15"/>
      <c r="J106" s="15"/>
      <c r="K106" s="15"/>
    </row>
    <row r="107" spans="4:11" ht="20.25">
      <c r="D107" s="15"/>
      <c r="E107" s="15"/>
      <c r="F107" s="15"/>
      <c r="G107" s="15"/>
      <c r="H107" s="15"/>
      <c r="I107" s="15"/>
      <c r="J107" s="15"/>
      <c r="K107" s="15"/>
    </row>
    <row r="108" spans="4:11" ht="20.25">
      <c r="D108" s="15"/>
      <c r="E108" s="15"/>
      <c r="F108" s="15"/>
      <c r="G108" s="15"/>
      <c r="H108" s="15"/>
      <c r="I108" s="15"/>
      <c r="J108" s="15"/>
      <c r="K108" s="15"/>
    </row>
    <row r="109" spans="4:11" ht="20.25">
      <c r="D109" s="15"/>
      <c r="E109" s="15"/>
      <c r="F109" s="15"/>
      <c r="G109" s="15"/>
      <c r="H109" s="15"/>
      <c r="I109" s="15"/>
      <c r="J109" s="15"/>
      <c r="K109" s="15"/>
    </row>
    <row r="110" spans="4:11" ht="20.25">
      <c r="D110" s="15"/>
      <c r="E110" s="15"/>
      <c r="F110" s="15"/>
      <c r="G110" s="15"/>
      <c r="H110" s="15"/>
      <c r="I110" s="15"/>
      <c r="J110" s="15"/>
      <c r="K110" s="15"/>
    </row>
    <row r="111" spans="4:11" ht="20.25">
      <c r="D111" s="15"/>
      <c r="E111" s="15"/>
      <c r="F111" s="15"/>
      <c r="G111" s="15"/>
      <c r="H111" s="15"/>
      <c r="I111" s="15"/>
      <c r="J111" s="15"/>
      <c r="K111" s="15"/>
    </row>
    <row r="112" spans="4:11" ht="20.25">
      <c r="D112" s="15"/>
      <c r="E112" s="15"/>
      <c r="F112" s="15"/>
      <c r="G112" s="15"/>
      <c r="H112" s="15"/>
      <c r="I112" s="15"/>
      <c r="J112" s="15"/>
      <c r="K112" s="15"/>
    </row>
    <row r="113" spans="4:11" ht="20.25">
      <c r="D113" s="15"/>
      <c r="E113" s="15"/>
      <c r="F113" s="15"/>
      <c r="G113" s="15"/>
      <c r="H113" s="15"/>
      <c r="I113" s="15"/>
      <c r="J113" s="15"/>
      <c r="K113" s="15"/>
    </row>
    <row r="114" spans="4:11" ht="20.25">
      <c r="D114" s="15"/>
      <c r="E114" s="15"/>
      <c r="F114" s="15"/>
      <c r="G114" s="15"/>
      <c r="H114" s="15"/>
      <c r="I114" s="15"/>
      <c r="J114" s="15"/>
      <c r="K114" s="15"/>
    </row>
    <row r="115" spans="4:11" ht="20.25">
      <c r="D115" s="15"/>
      <c r="E115" s="15"/>
      <c r="F115" s="15"/>
      <c r="G115" s="15"/>
      <c r="H115" s="15"/>
      <c r="I115" s="15"/>
      <c r="J115" s="15"/>
      <c r="K115" s="15"/>
    </row>
    <row r="116" spans="4:11" ht="20.25">
      <c r="D116" s="15"/>
      <c r="E116" s="15"/>
      <c r="F116" s="15"/>
      <c r="G116" s="15"/>
      <c r="H116" s="15"/>
      <c r="I116" s="15"/>
      <c r="J116" s="15"/>
      <c r="K116" s="15"/>
    </row>
    <row r="117" spans="4:11" ht="20.25">
      <c r="D117" s="15"/>
      <c r="E117" s="15"/>
      <c r="F117" s="15"/>
      <c r="G117" s="15"/>
      <c r="H117" s="15"/>
      <c r="I117" s="15"/>
      <c r="J117" s="15"/>
      <c r="K117" s="15"/>
    </row>
    <row r="118" spans="4:11" ht="20.25">
      <c r="D118" s="15"/>
      <c r="E118" s="15"/>
      <c r="F118" s="15"/>
      <c r="G118" s="15"/>
      <c r="H118" s="15"/>
      <c r="I118" s="15"/>
      <c r="J118" s="15"/>
      <c r="K118" s="15"/>
    </row>
    <row r="119" spans="4:11" ht="20.25">
      <c r="D119" s="15"/>
      <c r="E119" s="15"/>
      <c r="F119" s="15"/>
      <c r="G119" s="15"/>
      <c r="H119" s="15"/>
      <c r="I119" s="15"/>
      <c r="J119" s="15"/>
      <c r="K119" s="15"/>
    </row>
    <row r="120" spans="4:11" ht="20.25">
      <c r="D120" s="15"/>
      <c r="E120" s="15"/>
      <c r="F120" s="15"/>
      <c r="G120" s="15"/>
      <c r="H120" s="15"/>
      <c r="I120" s="15"/>
      <c r="J120" s="15"/>
      <c r="K120" s="15"/>
    </row>
    <row r="121" spans="4:11" ht="20.25">
      <c r="D121" s="15"/>
      <c r="E121" s="15"/>
      <c r="F121" s="15"/>
      <c r="G121" s="15"/>
      <c r="H121" s="15"/>
      <c r="I121" s="15"/>
      <c r="J121" s="15"/>
      <c r="K121" s="15"/>
    </row>
    <row r="122" spans="4:11" ht="20.25">
      <c r="D122" s="15"/>
      <c r="E122" s="15"/>
      <c r="F122" s="15"/>
      <c r="G122" s="15"/>
      <c r="H122" s="15"/>
      <c r="I122" s="15"/>
      <c r="J122" s="15"/>
      <c r="K122" s="15"/>
    </row>
    <row r="123" spans="4:11" ht="20.25">
      <c r="D123" s="15"/>
      <c r="E123" s="15"/>
      <c r="F123" s="15"/>
      <c r="G123" s="15"/>
      <c r="H123" s="15"/>
      <c r="I123" s="15"/>
      <c r="J123" s="15"/>
      <c r="K123" s="15"/>
    </row>
    <row r="124" spans="4:11" ht="20.25">
      <c r="D124" s="15"/>
      <c r="E124" s="15"/>
      <c r="F124" s="15"/>
      <c r="G124" s="15"/>
      <c r="H124" s="15"/>
      <c r="I124" s="15"/>
      <c r="J124" s="15"/>
      <c r="K124" s="15"/>
    </row>
    <row r="125" spans="4:11" ht="20.25">
      <c r="D125" s="15"/>
      <c r="E125" s="15"/>
      <c r="F125" s="15"/>
      <c r="G125" s="15"/>
      <c r="H125" s="15"/>
      <c r="I125" s="15"/>
      <c r="J125" s="15"/>
      <c r="K125" s="15"/>
    </row>
    <row r="126" spans="4:11" ht="20.25">
      <c r="D126" s="15"/>
      <c r="E126" s="15"/>
      <c r="F126" s="15"/>
      <c r="G126" s="15"/>
      <c r="H126" s="15"/>
      <c r="I126" s="15"/>
      <c r="J126" s="15"/>
      <c r="K126" s="15"/>
    </row>
    <row r="127" spans="4:11" ht="20.25">
      <c r="D127" s="15"/>
      <c r="E127" s="15"/>
      <c r="F127" s="15"/>
      <c r="G127" s="15"/>
      <c r="H127" s="15"/>
      <c r="I127" s="15"/>
      <c r="J127" s="15"/>
      <c r="K127" s="15"/>
    </row>
    <row r="128" spans="4:11" ht="20.25">
      <c r="D128" s="15"/>
      <c r="E128" s="15"/>
      <c r="F128" s="15"/>
      <c r="G128" s="15"/>
      <c r="H128" s="15"/>
      <c r="I128" s="15"/>
      <c r="J128" s="15"/>
      <c r="K128" s="15"/>
    </row>
    <row r="129" spans="4:11" ht="20.25">
      <c r="D129" s="15"/>
      <c r="E129" s="15"/>
      <c r="F129" s="15"/>
      <c r="G129" s="15"/>
      <c r="H129" s="15"/>
      <c r="I129" s="15"/>
      <c r="J129" s="15"/>
      <c r="K129" s="15"/>
    </row>
    <row r="130" spans="4:11" ht="20.25">
      <c r="D130" s="15"/>
      <c r="E130" s="15"/>
      <c r="F130" s="15"/>
      <c r="G130" s="15"/>
      <c r="H130" s="15"/>
      <c r="I130" s="15"/>
      <c r="J130" s="15"/>
      <c r="K130" s="15"/>
    </row>
    <row r="131" spans="4:11" ht="20.25">
      <c r="D131" s="15"/>
      <c r="E131" s="15"/>
      <c r="F131" s="15"/>
      <c r="G131" s="15"/>
      <c r="H131" s="15"/>
      <c r="I131" s="15"/>
      <c r="J131" s="15"/>
      <c r="K131" s="15"/>
    </row>
    <row r="132" spans="4:11" ht="20.25">
      <c r="D132" s="15"/>
      <c r="E132" s="15"/>
      <c r="F132" s="15"/>
      <c r="G132" s="15"/>
      <c r="H132" s="15"/>
      <c r="I132" s="15"/>
      <c r="J132" s="15"/>
      <c r="K132" s="15"/>
    </row>
    <row r="133" spans="4:11" ht="20.25">
      <c r="D133" s="15"/>
      <c r="E133" s="15"/>
      <c r="F133" s="15"/>
      <c r="G133" s="15"/>
      <c r="H133" s="15"/>
      <c r="I133" s="15"/>
      <c r="J133" s="15"/>
      <c r="K133" s="15"/>
    </row>
    <row r="134" spans="4:11" ht="20.25">
      <c r="D134" s="15"/>
      <c r="E134" s="15"/>
      <c r="F134" s="15"/>
      <c r="G134" s="15"/>
      <c r="H134" s="15"/>
      <c r="I134" s="15"/>
      <c r="J134" s="15"/>
      <c r="K134" s="15"/>
    </row>
    <row r="135" spans="4:11" ht="20.25">
      <c r="D135" s="15"/>
      <c r="E135" s="15"/>
      <c r="F135" s="15"/>
      <c r="G135" s="15"/>
      <c r="H135" s="15"/>
      <c r="I135" s="15"/>
      <c r="J135" s="15"/>
      <c r="K135" s="15"/>
    </row>
    <row r="136" spans="4:11" ht="20.25">
      <c r="D136" s="15"/>
      <c r="E136" s="15"/>
      <c r="F136" s="15"/>
      <c r="G136" s="15"/>
      <c r="H136" s="15"/>
      <c r="I136" s="15"/>
      <c r="J136" s="15"/>
      <c r="K136" s="15"/>
    </row>
    <row r="137" spans="4:11" ht="20.25">
      <c r="D137" s="15"/>
      <c r="E137" s="15"/>
      <c r="F137" s="15"/>
      <c r="G137" s="15"/>
      <c r="H137" s="15"/>
      <c r="I137" s="15"/>
      <c r="J137" s="15"/>
      <c r="K137" s="15"/>
    </row>
    <row r="138" spans="4:11" ht="20.25">
      <c r="D138" s="15"/>
      <c r="E138" s="15"/>
      <c r="F138" s="15"/>
      <c r="G138" s="15"/>
      <c r="H138" s="15"/>
      <c r="I138" s="15"/>
      <c r="J138" s="15"/>
      <c r="K138" s="15"/>
    </row>
    <row r="139" spans="4:11" ht="20.25">
      <c r="D139" s="15"/>
      <c r="E139" s="15"/>
      <c r="F139" s="15"/>
      <c r="G139" s="15"/>
      <c r="H139" s="15"/>
      <c r="I139" s="15"/>
      <c r="J139" s="15"/>
      <c r="K139" s="15"/>
    </row>
    <row r="140" spans="4:11" ht="20.25">
      <c r="D140" s="15"/>
      <c r="E140" s="15"/>
      <c r="F140" s="15"/>
      <c r="G140" s="15"/>
      <c r="H140" s="15"/>
      <c r="I140" s="15"/>
      <c r="J140" s="15"/>
      <c r="K140" s="15"/>
    </row>
    <row r="141" spans="4:11" ht="20.25">
      <c r="D141" s="15"/>
      <c r="E141" s="15"/>
      <c r="F141" s="15"/>
      <c r="G141" s="15"/>
      <c r="H141" s="15"/>
      <c r="I141" s="15"/>
      <c r="J141" s="15"/>
      <c r="K141" s="15"/>
    </row>
    <row r="142" spans="4:11" ht="20.25">
      <c r="D142" s="15"/>
      <c r="E142" s="15"/>
      <c r="F142" s="15"/>
      <c r="G142" s="15"/>
      <c r="H142" s="15"/>
      <c r="I142" s="15"/>
      <c r="J142" s="15"/>
      <c r="K142" s="15"/>
    </row>
    <row r="143" spans="4:11" ht="20.25">
      <c r="D143" s="15"/>
      <c r="E143" s="15"/>
      <c r="F143" s="15"/>
      <c r="G143" s="15"/>
      <c r="H143" s="15"/>
      <c r="I143" s="15"/>
      <c r="J143" s="15"/>
      <c r="K143" s="15"/>
    </row>
    <row r="144" spans="4:11" ht="20.25">
      <c r="D144" s="15"/>
      <c r="E144" s="15"/>
      <c r="F144" s="15"/>
      <c r="G144" s="15"/>
      <c r="H144" s="15"/>
      <c r="I144" s="15"/>
      <c r="J144" s="15"/>
      <c r="K144" s="15"/>
    </row>
    <row r="145" spans="4:11" ht="20.25">
      <c r="D145" s="15"/>
      <c r="E145" s="15"/>
      <c r="F145" s="15"/>
      <c r="G145" s="15"/>
      <c r="H145" s="15"/>
      <c r="I145" s="15"/>
      <c r="J145" s="15"/>
      <c r="K145" s="15"/>
    </row>
    <row r="146" spans="4:11" ht="20.25">
      <c r="D146" s="15"/>
      <c r="E146" s="15"/>
      <c r="F146" s="15"/>
      <c r="G146" s="15"/>
      <c r="H146" s="15"/>
      <c r="I146" s="15"/>
      <c r="J146" s="15"/>
      <c r="K146" s="15"/>
    </row>
    <row r="147" spans="4:11" ht="20.25">
      <c r="D147" s="15"/>
      <c r="E147" s="15"/>
      <c r="F147" s="15"/>
      <c r="G147" s="15"/>
      <c r="H147" s="15"/>
      <c r="I147" s="15"/>
      <c r="J147" s="15"/>
      <c r="K147" s="15"/>
    </row>
    <row r="148" spans="4:11" ht="20.25">
      <c r="D148" s="15"/>
      <c r="E148" s="15"/>
      <c r="F148" s="15"/>
      <c r="G148" s="15"/>
      <c r="H148" s="15"/>
      <c r="I148" s="15"/>
      <c r="J148" s="15"/>
      <c r="K148" s="15"/>
    </row>
    <row r="149" spans="4:11" ht="20.25">
      <c r="D149" s="15"/>
      <c r="E149" s="15"/>
      <c r="F149" s="15"/>
      <c r="G149" s="15"/>
      <c r="H149" s="15"/>
      <c r="I149" s="15"/>
      <c r="J149" s="15"/>
      <c r="K149" s="15"/>
    </row>
    <row r="150" spans="4:11" ht="20.25">
      <c r="D150" s="15"/>
      <c r="E150" s="15"/>
      <c r="F150" s="15"/>
      <c r="G150" s="15"/>
      <c r="H150" s="15"/>
      <c r="I150" s="15"/>
      <c r="J150" s="15"/>
      <c r="K150" s="15"/>
    </row>
    <row r="151" spans="4:11" ht="20.25">
      <c r="D151" s="15"/>
      <c r="E151" s="15"/>
      <c r="F151" s="15"/>
      <c r="G151" s="15"/>
      <c r="H151" s="15"/>
      <c r="I151" s="15"/>
      <c r="J151" s="15"/>
      <c r="K151" s="15"/>
    </row>
    <row r="152" spans="4:11" ht="20.25">
      <c r="D152" s="15"/>
      <c r="E152" s="15"/>
      <c r="F152" s="15"/>
      <c r="G152" s="15"/>
      <c r="H152" s="15"/>
      <c r="I152" s="15"/>
      <c r="J152" s="15"/>
      <c r="K152" s="15"/>
    </row>
    <row r="153" spans="4:11" ht="20.25">
      <c r="D153" s="15"/>
      <c r="E153" s="15"/>
      <c r="F153" s="15"/>
      <c r="G153" s="15"/>
      <c r="H153" s="15"/>
      <c r="I153" s="15"/>
      <c r="J153" s="15"/>
      <c r="K153" s="15"/>
    </row>
  </sheetData>
  <sheetProtection selectLockedCells="1" selectUnlockedCells="1"/>
  <mergeCells count="3">
    <mergeCell ref="D3:H4"/>
    <mergeCell ref="I8:K8"/>
    <mergeCell ref="I9:K9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C3:AR211"/>
  <sheetViews>
    <sheetView zoomScale="115" zoomScaleNormal="115" workbookViewId="0">
      <selection activeCell="B12" sqref="B12"/>
    </sheetView>
  </sheetViews>
  <sheetFormatPr baseColWidth="10" defaultColWidth="11.5703125" defaultRowHeight="15.75"/>
  <cols>
    <col min="3" max="3" width="11.5703125" style="31"/>
    <col min="4" max="4" width="11.5703125" style="12"/>
    <col min="5" max="5" width="14.140625" style="31" customWidth="1"/>
    <col min="6" max="6" width="13.42578125" style="12" customWidth="1"/>
    <col min="7" max="7" width="11.5703125" style="31"/>
    <col min="8" max="8" width="11.5703125" style="12"/>
    <col min="9" max="11" width="8.140625" style="12" customWidth="1"/>
    <col min="12" max="25" width="8.140625" customWidth="1"/>
  </cols>
  <sheetData>
    <row r="3" spans="3:44">
      <c r="D3" s="84" t="s">
        <v>64</v>
      </c>
      <c r="E3" s="84"/>
      <c r="F3" s="84"/>
      <c r="G3" s="84"/>
      <c r="H3" s="84"/>
    </row>
    <row r="4" spans="3:44">
      <c r="D4" s="84"/>
      <c r="E4" s="84"/>
      <c r="F4" s="84"/>
      <c r="G4" s="84"/>
      <c r="H4" s="84"/>
    </row>
    <row r="6" spans="3:44">
      <c r="D6" s="31" t="s">
        <v>65</v>
      </c>
      <c r="F6" s="32">
        <v>21</v>
      </c>
    </row>
    <row r="10" spans="3:44">
      <c r="L10" s="33" t="s">
        <v>66</v>
      </c>
    </row>
    <row r="11" spans="3:44">
      <c r="C11" s="31" t="s">
        <v>67</v>
      </c>
      <c r="D11" s="31" t="s">
        <v>68</v>
      </c>
      <c r="E11" s="31" t="s">
        <v>69</v>
      </c>
      <c r="F11" s="31" t="s">
        <v>70</v>
      </c>
      <c r="G11" s="33" t="s">
        <v>71</v>
      </c>
      <c r="I11" s="34">
        <v>12</v>
      </c>
    </row>
    <row r="12" spans="3:44">
      <c r="I12" s="31"/>
    </row>
    <row r="13" spans="3:44">
      <c r="C13" s="31">
        <v>1</v>
      </c>
      <c r="D13" s="31">
        <v>1</v>
      </c>
      <c r="E13" s="31">
        <v>1</v>
      </c>
      <c r="F13" s="31">
        <v>1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3:44">
      <c r="C14" s="31">
        <v>2</v>
      </c>
      <c r="D14" s="31">
        <v>1</v>
      </c>
      <c r="E14" s="31">
        <v>11</v>
      </c>
      <c r="F14" s="31">
        <v>6</v>
      </c>
      <c r="H14" s="31"/>
      <c r="I14" s="31"/>
      <c r="J14" s="31">
        <v>1</v>
      </c>
      <c r="K14" s="31">
        <v>2</v>
      </c>
      <c r="L14" s="31">
        <v>4</v>
      </c>
      <c r="M14" s="31">
        <v>5</v>
      </c>
      <c r="N14" s="31">
        <v>8</v>
      </c>
      <c r="O14" s="31">
        <v>10</v>
      </c>
      <c r="P14" s="31">
        <v>11</v>
      </c>
      <c r="Q14" s="31">
        <v>13</v>
      </c>
      <c r="R14" s="31">
        <v>16</v>
      </c>
      <c r="S14" s="31">
        <v>17</v>
      </c>
      <c r="T14" s="31">
        <v>19</v>
      </c>
      <c r="U14" s="31">
        <v>20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3:44">
      <c r="C15" s="31">
        <v>3</v>
      </c>
      <c r="D15" s="31">
        <v>3</v>
      </c>
      <c r="E15" s="31" t="s">
        <v>33</v>
      </c>
      <c r="F15" s="31"/>
      <c r="H15" s="31"/>
      <c r="I15" s="31">
        <v>1</v>
      </c>
      <c r="J15" s="31">
        <v>1</v>
      </c>
      <c r="K15" s="31">
        <v>2</v>
      </c>
      <c r="L15" s="31">
        <v>4</v>
      </c>
      <c r="M15" s="31">
        <v>5</v>
      </c>
      <c r="N15" s="31">
        <v>8</v>
      </c>
      <c r="O15" s="31">
        <v>10</v>
      </c>
      <c r="P15" s="31">
        <v>11</v>
      </c>
      <c r="Q15" s="31">
        <v>13</v>
      </c>
      <c r="R15" s="31">
        <v>16</v>
      </c>
      <c r="S15" s="31">
        <v>17</v>
      </c>
      <c r="T15" s="31">
        <v>19</v>
      </c>
      <c r="U15" s="12">
        <v>20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3:44">
      <c r="C16" s="31">
        <v>4</v>
      </c>
      <c r="D16" s="31">
        <v>1</v>
      </c>
      <c r="E16" s="31">
        <v>16</v>
      </c>
      <c r="F16" s="31">
        <v>3</v>
      </c>
      <c r="H16" s="31"/>
      <c r="I16" s="31">
        <v>2</v>
      </c>
      <c r="J16" s="31">
        <v>2</v>
      </c>
      <c r="K16" s="31">
        <v>4</v>
      </c>
      <c r="L16" s="31">
        <v>8</v>
      </c>
      <c r="M16" s="31">
        <v>10</v>
      </c>
      <c r="N16" s="31">
        <v>16</v>
      </c>
      <c r="O16" s="31">
        <v>20</v>
      </c>
      <c r="P16" s="31">
        <v>1</v>
      </c>
      <c r="Q16" s="31">
        <v>5</v>
      </c>
      <c r="R16" s="31">
        <v>11</v>
      </c>
      <c r="S16" s="31">
        <v>13</v>
      </c>
      <c r="T16" s="31">
        <v>17</v>
      </c>
      <c r="U16" s="12">
        <v>19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3:44">
      <c r="C17" s="31">
        <v>5</v>
      </c>
      <c r="D17" s="31">
        <v>1</v>
      </c>
      <c r="E17" s="31">
        <v>17</v>
      </c>
      <c r="F17" s="31">
        <v>6</v>
      </c>
      <c r="H17" s="31"/>
      <c r="I17" s="31">
        <v>4</v>
      </c>
      <c r="J17" s="31">
        <v>4</v>
      </c>
      <c r="K17" s="31">
        <v>8</v>
      </c>
      <c r="L17" s="31">
        <v>16</v>
      </c>
      <c r="M17" s="31">
        <v>20</v>
      </c>
      <c r="N17" s="31">
        <v>11</v>
      </c>
      <c r="O17" s="31">
        <v>19</v>
      </c>
      <c r="P17" s="31">
        <v>2</v>
      </c>
      <c r="Q17" s="31">
        <v>10</v>
      </c>
      <c r="R17" s="31">
        <v>1</v>
      </c>
      <c r="S17" s="31">
        <v>5</v>
      </c>
      <c r="T17" s="31">
        <v>13</v>
      </c>
      <c r="U17" s="12">
        <v>17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3:44">
      <c r="C18" s="31">
        <v>6</v>
      </c>
      <c r="D18" s="31">
        <v>3</v>
      </c>
      <c r="E18" s="31" t="s">
        <v>33</v>
      </c>
      <c r="F18" s="31"/>
      <c r="H18" s="31"/>
      <c r="I18" s="31">
        <v>5</v>
      </c>
      <c r="J18" s="31">
        <v>5</v>
      </c>
      <c r="K18" s="31">
        <v>10</v>
      </c>
      <c r="L18" s="31">
        <v>20</v>
      </c>
      <c r="M18" s="31">
        <v>4</v>
      </c>
      <c r="N18" s="31">
        <v>19</v>
      </c>
      <c r="O18" s="31">
        <v>8</v>
      </c>
      <c r="P18" s="31">
        <v>13</v>
      </c>
      <c r="Q18" s="31">
        <v>2</v>
      </c>
      <c r="R18" s="31">
        <v>17</v>
      </c>
      <c r="S18" s="31">
        <v>1</v>
      </c>
      <c r="T18" s="31">
        <v>11</v>
      </c>
      <c r="U18" s="12">
        <v>16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3:44">
      <c r="C19" s="31">
        <v>7</v>
      </c>
      <c r="D19" s="31">
        <v>7</v>
      </c>
      <c r="E19" s="31" t="s">
        <v>33</v>
      </c>
      <c r="F19" s="31"/>
      <c r="H19" s="31"/>
      <c r="I19" s="31">
        <v>8</v>
      </c>
      <c r="J19" s="31">
        <v>8</v>
      </c>
      <c r="K19" s="31">
        <v>16</v>
      </c>
      <c r="L19" s="31">
        <v>11</v>
      </c>
      <c r="M19" s="31">
        <v>19</v>
      </c>
      <c r="N19" s="31">
        <v>1</v>
      </c>
      <c r="O19" s="31">
        <v>17</v>
      </c>
      <c r="P19" s="31">
        <v>4</v>
      </c>
      <c r="Q19" s="31">
        <v>20</v>
      </c>
      <c r="R19" s="31">
        <v>2</v>
      </c>
      <c r="S19" s="31">
        <v>10</v>
      </c>
      <c r="T19" s="31">
        <v>5</v>
      </c>
      <c r="U19" s="12">
        <v>13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3:44">
      <c r="C20" s="31">
        <v>8</v>
      </c>
      <c r="D20" s="31">
        <v>1</v>
      </c>
      <c r="E20" s="31">
        <v>8</v>
      </c>
      <c r="F20" s="31">
        <v>2</v>
      </c>
      <c r="H20" s="31"/>
      <c r="I20" s="31">
        <v>10</v>
      </c>
      <c r="J20" s="31">
        <v>10</v>
      </c>
      <c r="K20" s="31">
        <v>20</v>
      </c>
      <c r="L20" s="31">
        <v>19</v>
      </c>
      <c r="M20" s="31">
        <v>8</v>
      </c>
      <c r="N20" s="31">
        <v>17</v>
      </c>
      <c r="O20" s="31">
        <v>16</v>
      </c>
      <c r="P20" s="31">
        <v>5</v>
      </c>
      <c r="Q20" s="31">
        <v>4</v>
      </c>
      <c r="R20" s="31">
        <v>13</v>
      </c>
      <c r="S20" s="31">
        <v>2</v>
      </c>
      <c r="T20" s="31">
        <v>1</v>
      </c>
      <c r="U20" s="12">
        <v>11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3:44">
      <c r="C21" s="31">
        <v>9</v>
      </c>
      <c r="D21" s="31">
        <v>3</v>
      </c>
      <c r="E21" s="31" t="s">
        <v>33</v>
      </c>
      <c r="F21" s="31"/>
      <c r="H21" s="31"/>
      <c r="I21" s="31">
        <v>11</v>
      </c>
      <c r="J21" s="31">
        <v>11</v>
      </c>
      <c r="K21" s="31">
        <v>1</v>
      </c>
      <c r="L21" s="31">
        <v>2</v>
      </c>
      <c r="M21" s="31">
        <v>13</v>
      </c>
      <c r="N21" s="31">
        <v>4</v>
      </c>
      <c r="O21" s="31">
        <v>5</v>
      </c>
      <c r="P21" s="31">
        <v>16</v>
      </c>
      <c r="Q21" s="31">
        <v>17</v>
      </c>
      <c r="R21" s="31">
        <v>8</v>
      </c>
      <c r="S21" s="31">
        <v>19</v>
      </c>
      <c r="T21" s="31">
        <v>20</v>
      </c>
      <c r="U21" s="12">
        <v>10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3:44">
      <c r="C22" s="31">
        <v>10</v>
      </c>
      <c r="D22" s="31">
        <v>1</v>
      </c>
      <c r="E22" s="31">
        <v>19</v>
      </c>
      <c r="F22" s="31">
        <v>6</v>
      </c>
      <c r="H22" s="31"/>
      <c r="I22" s="31">
        <v>13</v>
      </c>
      <c r="J22" s="31">
        <v>13</v>
      </c>
      <c r="K22" s="31">
        <v>5</v>
      </c>
      <c r="L22" s="31">
        <v>10</v>
      </c>
      <c r="M22" s="31">
        <v>2</v>
      </c>
      <c r="N22" s="31">
        <v>20</v>
      </c>
      <c r="O22" s="31">
        <v>4</v>
      </c>
      <c r="P22" s="31">
        <v>17</v>
      </c>
      <c r="Q22" s="31">
        <v>1</v>
      </c>
      <c r="R22" s="31">
        <v>19</v>
      </c>
      <c r="S22" s="31">
        <v>11</v>
      </c>
      <c r="T22" s="31">
        <v>16</v>
      </c>
      <c r="U22" s="12">
        <v>8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3:44">
      <c r="C23" s="31">
        <v>11</v>
      </c>
      <c r="D23" s="31">
        <v>1</v>
      </c>
      <c r="E23" s="31">
        <v>2</v>
      </c>
      <c r="F23" s="31">
        <v>6</v>
      </c>
      <c r="H23" s="31"/>
      <c r="I23" s="31">
        <v>16</v>
      </c>
      <c r="J23" s="31">
        <v>16</v>
      </c>
      <c r="K23" s="31">
        <v>11</v>
      </c>
      <c r="L23" s="31">
        <v>1</v>
      </c>
      <c r="M23" s="31">
        <v>17</v>
      </c>
      <c r="N23" s="31">
        <v>2</v>
      </c>
      <c r="O23" s="31">
        <v>13</v>
      </c>
      <c r="P23" s="31">
        <v>8</v>
      </c>
      <c r="Q23" s="31">
        <v>19</v>
      </c>
      <c r="R23" s="31">
        <v>4</v>
      </c>
      <c r="S23" s="31">
        <v>20</v>
      </c>
      <c r="T23" s="31">
        <v>10</v>
      </c>
      <c r="U23" s="12">
        <v>5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3:44">
      <c r="C24" s="31">
        <v>12</v>
      </c>
      <c r="D24" s="31">
        <v>3</v>
      </c>
      <c r="E24" s="31" t="s">
        <v>33</v>
      </c>
      <c r="F24" s="31"/>
      <c r="H24" s="31"/>
      <c r="I24" s="31">
        <v>17</v>
      </c>
      <c r="J24" s="31">
        <v>17</v>
      </c>
      <c r="K24" s="31">
        <v>13</v>
      </c>
      <c r="L24" s="31">
        <v>5</v>
      </c>
      <c r="M24" s="31">
        <v>1</v>
      </c>
      <c r="N24" s="31">
        <v>10</v>
      </c>
      <c r="O24" s="31">
        <v>2</v>
      </c>
      <c r="P24" s="31">
        <v>19</v>
      </c>
      <c r="Q24" s="31">
        <v>11</v>
      </c>
      <c r="R24" s="31">
        <v>20</v>
      </c>
      <c r="S24" s="31">
        <v>16</v>
      </c>
      <c r="T24" s="31">
        <v>8</v>
      </c>
      <c r="U24" s="12">
        <v>4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3:44">
      <c r="C25" s="31">
        <v>13</v>
      </c>
      <c r="D25" s="31">
        <v>1</v>
      </c>
      <c r="E25" s="31">
        <v>13</v>
      </c>
      <c r="F25" s="31">
        <v>2</v>
      </c>
      <c r="H25" s="31"/>
      <c r="I25" s="31">
        <v>19</v>
      </c>
      <c r="J25" s="31">
        <v>19</v>
      </c>
      <c r="K25" s="31">
        <v>17</v>
      </c>
      <c r="L25" s="31">
        <v>13</v>
      </c>
      <c r="M25" s="31">
        <v>11</v>
      </c>
      <c r="N25" s="31">
        <v>5</v>
      </c>
      <c r="O25" s="31">
        <v>1</v>
      </c>
      <c r="P25" s="31">
        <v>20</v>
      </c>
      <c r="Q25" s="31">
        <v>16</v>
      </c>
      <c r="R25" s="31">
        <v>10</v>
      </c>
      <c r="S25" s="31">
        <v>8</v>
      </c>
      <c r="T25" s="31">
        <v>4</v>
      </c>
      <c r="U25" s="12">
        <v>2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3:44">
      <c r="C26" s="31">
        <v>14</v>
      </c>
      <c r="D26" s="31">
        <v>7</v>
      </c>
      <c r="E26" s="31" t="s">
        <v>33</v>
      </c>
      <c r="F26" s="31"/>
      <c r="H26" s="31"/>
      <c r="I26" s="31">
        <v>20</v>
      </c>
      <c r="J26" s="31">
        <v>20</v>
      </c>
      <c r="K26" s="31">
        <v>19</v>
      </c>
      <c r="L26" s="31">
        <v>17</v>
      </c>
      <c r="M26" s="31">
        <v>16</v>
      </c>
      <c r="N26" s="31">
        <v>13</v>
      </c>
      <c r="O26" s="31">
        <v>11</v>
      </c>
      <c r="P26" s="31">
        <v>10</v>
      </c>
      <c r="Q26" s="31">
        <v>8</v>
      </c>
      <c r="R26" s="31">
        <v>5</v>
      </c>
      <c r="S26" s="31">
        <v>4</v>
      </c>
      <c r="T26" s="31">
        <v>2</v>
      </c>
      <c r="U26" s="12">
        <v>1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3:44">
      <c r="C27" s="31">
        <v>15</v>
      </c>
      <c r="D27" s="31">
        <v>3</v>
      </c>
      <c r="E27" s="31" t="s">
        <v>33</v>
      </c>
      <c r="F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3:44">
      <c r="C28" s="31">
        <v>16</v>
      </c>
      <c r="D28" s="31">
        <v>1</v>
      </c>
      <c r="E28" s="31">
        <v>4</v>
      </c>
      <c r="F28" s="31">
        <v>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3:44">
      <c r="C29" s="31">
        <v>17</v>
      </c>
      <c r="D29" s="31">
        <v>1</v>
      </c>
      <c r="E29" s="31">
        <v>5</v>
      </c>
      <c r="F29" s="31">
        <v>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3:44">
      <c r="C30" s="31">
        <v>18</v>
      </c>
      <c r="D30" s="31">
        <v>3</v>
      </c>
      <c r="E30" s="31" t="s">
        <v>33</v>
      </c>
      <c r="F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3:44">
      <c r="C31" s="31">
        <v>19</v>
      </c>
      <c r="D31" s="31">
        <v>1</v>
      </c>
      <c r="E31" s="31">
        <v>10</v>
      </c>
      <c r="F31" s="31">
        <v>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3:44">
      <c r="C32" s="31">
        <v>20</v>
      </c>
      <c r="D32" s="31">
        <v>1</v>
      </c>
      <c r="E32" s="31">
        <v>20</v>
      </c>
      <c r="F32" s="31">
        <v>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4:44">
      <c r="D33" s="31"/>
      <c r="F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4:44">
      <c r="D34" s="31"/>
      <c r="F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4:44">
      <c r="D35" s="31"/>
      <c r="F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4:44">
      <c r="D36" s="31"/>
      <c r="F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4:44">
      <c r="D37" s="31"/>
      <c r="F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4:44">
      <c r="D38" s="31"/>
      <c r="F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4:44">
      <c r="D39" s="31"/>
      <c r="F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4:44">
      <c r="D40" s="31"/>
      <c r="F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4:44">
      <c r="D41" s="31"/>
      <c r="F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4:44">
      <c r="D42" s="31"/>
      <c r="F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4:44">
      <c r="D43" s="31"/>
      <c r="F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4:44">
      <c r="D44" s="31"/>
      <c r="F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4:44">
      <c r="D45" s="31"/>
      <c r="F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4:44">
      <c r="D46" s="31"/>
      <c r="F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4:44">
      <c r="D47" s="31"/>
      <c r="F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4:44">
      <c r="D48" s="31"/>
      <c r="F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4:44">
      <c r="D49" s="31"/>
      <c r="F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4:44">
      <c r="D50" s="31"/>
      <c r="F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4:44">
      <c r="D51" s="31"/>
      <c r="F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4:44">
      <c r="D52" s="31"/>
      <c r="F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4:44">
      <c r="D53" s="31"/>
      <c r="F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4:44">
      <c r="D54" s="31"/>
      <c r="F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4:44">
      <c r="D55" s="31"/>
      <c r="F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4:44">
      <c r="D56" s="31"/>
      <c r="F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4:44">
      <c r="D57" s="31"/>
      <c r="F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4:44">
      <c r="D58" s="31"/>
      <c r="F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4:44">
      <c r="D59" s="31"/>
      <c r="F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4:44">
      <c r="D60" s="31"/>
      <c r="F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4:44">
      <c r="D61" s="31"/>
      <c r="F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4:44">
      <c r="D62" s="31"/>
      <c r="F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4:44">
      <c r="D63" s="31"/>
      <c r="F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4:44">
      <c r="D64" s="31"/>
      <c r="F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4:44">
      <c r="D65" s="31"/>
      <c r="F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4:44">
      <c r="D66" s="31"/>
      <c r="F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4:44">
      <c r="D67" s="31"/>
      <c r="F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4:44">
      <c r="D68" s="31"/>
      <c r="F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4:44">
      <c r="D69" s="31"/>
      <c r="F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4:44">
      <c r="D70" s="31"/>
      <c r="F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4:44">
      <c r="D71" s="31"/>
      <c r="F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4:44">
      <c r="D72" s="31"/>
      <c r="F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4:44">
      <c r="D73" s="31"/>
      <c r="F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4:44">
      <c r="D74" s="31"/>
      <c r="F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4:44">
      <c r="D75" s="31"/>
      <c r="F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4:44">
      <c r="D76" s="31"/>
      <c r="F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4:44">
      <c r="D77" s="31"/>
      <c r="F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4:44">
      <c r="D78" s="31"/>
      <c r="F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4:44">
      <c r="D79" s="31"/>
      <c r="F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4:44">
      <c r="D80" s="31"/>
      <c r="F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4:44">
      <c r="D81" s="31"/>
      <c r="F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4:44">
      <c r="D82" s="31"/>
      <c r="F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4:44">
      <c r="D83" s="31"/>
      <c r="F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4:44">
      <c r="D84" s="31"/>
      <c r="F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4:44">
      <c r="D85" s="31"/>
      <c r="F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4:44">
      <c r="D86" s="31"/>
      <c r="F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4:44">
      <c r="D87" s="31"/>
      <c r="F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4:44">
      <c r="D88" s="31"/>
      <c r="F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4:44">
      <c r="D89" s="31"/>
      <c r="F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4:44">
      <c r="D90" s="31"/>
      <c r="F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4:44">
      <c r="D91" s="31"/>
      <c r="F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4:44">
      <c r="D92" s="31"/>
      <c r="F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4:44">
      <c r="D93" s="31"/>
      <c r="F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4:44">
      <c r="D94" s="31"/>
      <c r="F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4:44">
      <c r="D95" s="31"/>
      <c r="F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4:44">
      <c r="D96" s="31"/>
      <c r="F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4:44">
      <c r="D97" s="31"/>
      <c r="F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4:44">
      <c r="D98" s="31"/>
      <c r="F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4:44">
      <c r="D99" s="31"/>
      <c r="F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4:44">
      <c r="D100" s="31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4:44">
      <c r="D101" s="31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4:44">
      <c r="D102" s="31"/>
      <c r="F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4:44">
      <c r="D103" s="31"/>
      <c r="F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4:44">
      <c r="D104" s="31"/>
      <c r="F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4:44">
      <c r="D105" s="31"/>
      <c r="F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4:44">
      <c r="D106" s="31"/>
      <c r="F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4:44">
      <c r="D107" s="31"/>
      <c r="F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4:44">
      <c r="D108" s="31"/>
      <c r="F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4:44">
      <c r="D109" s="31"/>
      <c r="F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4:44">
      <c r="D110" s="31"/>
      <c r="F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4:44">
      <c r="D111" s="31"/>
      <c r="F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4:44">
      <c r="D112" s="31"/>
      <c r="F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4:44">
      <c r="D113" s="31"/>
      <c r="F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4:44">
      <c r="D114" s="31"/>
      <c r="F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4:44">
      <c r="D115" s="31"/>
      <c r="F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4:44">
      <c r="D116" s="31"/>
      <c r="F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4:44">
      <c r="D117" s="31"/>
      <c r="F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4:44">
      <c r="D118" s="31"/>
      <c r="F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4:44">
      <c r="D119" s="31"/>
      <c r="F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4:44">
      <c r="D120" s="31"/>
      <c r="F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4:44">
      <c r="D121" s="31"/>
      <c r="F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4:44">
      <c r="D122" s="31"/>
      <c r="F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4:44">
      <c r="D123" s="31"/>
      <c r="F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4:44">
      <c r="D124" s="31"/>
      <c r="F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4:44">
      <c r="D125" s="31"/>
      <c r="F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4:44">
      <c r="D126" s="31"/>
      <c r="F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4:44">
      <c r="D127" s="31"/>
      <c r="F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4:44">
      <c r="D128" s="31"/>
      <c r="F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4:44">
      <c r="D129" s="31"/>
      <c r="F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4:44">
      <c r="D130" s="31"/>
      <c r="F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4:44">
      <c r="D131" s="31"/>
      <c r="F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4:44">
      <c r="D132" s="31"/>
      <c r="F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4:44">
      <c r="D133" s="31"/>
      <c r="F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4:44">
      <c r="D134" s="31"/>
      <c r="F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4:44">
      <c r="D135" s="31"/>
      <c r="F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4:44">
      <c r="D136" s="31"/>
      <c r="F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4:44">
      <c r="D137" s="31"/>
      <c r="F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4:44">
      <c r="D138" s="31"/>
      <c r="F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4:44">
      <c r="D139" s="31"/>
      <c r="F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4:44">
      <c r="D140" s="31"/>
      <c r="F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4:44">
      <c r="D141" s="31"/>
      <c r="F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4:44">
      <c r="D142" s="31"/>
      <c r="F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4:44">
      <c r="D143" s="31"/>
      <c r="F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4:44">
      <c r="D144" s="31"/>
      <c r="F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4:44">
      <c r="D145" s="31"/>
      <c r="F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4:44">
      <c r="D146" s="31"/>
      <c r="F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4:44">
      <c r="D147" s="31"/>
      <c r="F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4:44">
      <c r="D148" s="31"/>
      <c r="F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4:44">
      <c r="D149" s="31"/>
      <c r="F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4:44">
      <c r="D150" s="31"/>
      <c r="F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4:44">
      <c r="D151" s="31"/>
      <c r="F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4:44">
      <c r="D152" s="31"/>
      <c r="F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4:44">
      <c r="D153" s="31"/>
      <c r="F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4:44">
      <c r="D154" s="31"/>
      <c r="F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4:44">
      <c r="D155" s="31"/>
      <c r="F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4:44">
      <c r="D156" s="31"/>
      <c r="F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4:44">
      <c r="D157" s="31"/>
      <c r="F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4:44">
      <c r="D158" s="31"/>
      <c r="F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4:44">
      <c r="D159" s="31"/>
      <c r="F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4:44">
      <c r="D160" s="31"/>
      <c r="F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4:44">
      <c r="D161" s="31"/>
      <c r="F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4:44">
      <c r="D162" s="31"/>
      <c r="F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4:44">
      <c r="D163" s="31"/>
      <c r="F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4:44">
      <c r="D164" s="31"/>
      <c r="F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4:44">
      <c r="D165" s="31"/>
      <c r="F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4:44">
      <c r="D166" s="31"/>
      <c r="F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4:44">
      <c r="D167" s="31"/>
      <c r="F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4:44">
      <c r="D168" s="31"/>
      <c r="F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4:44">
      <c r="D169" s="31"/>
      <c r="F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4:44">
      <c r="D170" s="31"/>
      <c r="F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4:44">
      <c r="D171" s="31"/>
      <c r="F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4:44">
      <c r="D172" s="31"/>
      <c r="F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4:44">
      <c r="D173" s="31"/>
      <c r="F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4:44">
      <c r="D174" s="31"/>
      <c r="F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4:44">
      <c r="D175" s="31"/>
      <c r="F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4:44">
      <c r="D176" s="31"/>
      <c r="F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4:44">
      <c r="D177" s="31"/>
      <c r="F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4:44">
      <c r="D178" s="31"/>
      <c r="F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4:44">
      <c r="D179" s="31"/>
      <c r="F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4:44">
      <c r="D180" s="31"/>
      <c r="F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4:44">
      <c r="D181" s="31"/>
      <c r="F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4:44">
      <c r="D182" s="31"/>
      <c r="F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4:44">
      <c r="D183" s="31"/>
      <c r="F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4:44">
      <c r="D184" s="31"/>
      <c r="F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4:44">
      <c r="D185" s="31"/>
      <c r="F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4:44">
      <c r="D186" s="31"/>
      <c r="F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4:44">
      <c r="D187" s="31"/>
      <c r="F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4:44">
      <c r="D188" s="31"/>
      <c r="F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4:44">
      <c r="D189" s="31"/>
      <c r="F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4:44">
      <c r="D190" s="31"/>
      <c r="F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4:44">
      <c r="D191" s="31"/>
      <c r="F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4:44">
      <c r="D192" s="31"/>
      <c r="F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4:44">
      <c r="D193" s="31"/>
      <c r="F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4:44">
      <c r="D194" s="31"/>
      <c r="F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4:44">
      <c r="D195" s="31"/>
      <c r="F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4:44">
      <c r="D196" s="31"/>
      <c r="F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4:44">
      <c r="D197" s="31"/>
      <c r="F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4:44">
      <c r="D198" s="31"/>
      <c r="F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4:44">
      <c r="D199" s="31"/>
      <c r="F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4:44">
      <c r="D200" s="31"/>
      <c r="F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4:44">
      <c r="D201" s="31"/>
      <c r="F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4:44">
      <c r="D202" s="31"/>
      <c r="F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4:44">
      <c r="D203" s="31"/>
      <c r="F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4:44">
      <c r="D204" s="31"/>
      <c r="F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4:44">
      <c r="D205" s="31"/>
      <c r="F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4:44">
      <c r="D206" s="31"/>
      <c r="F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4:44">
      <c r="D207" s="31"/>
      <c r="F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4:44">
      <c r="D208" s="31"/>
      <c r="F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4:20">
      <c r="D209" s="31"/>
      <c r="F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4:20">
      <c r="D210" s="31"/>
      <c r="F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4:20">
      <c r="D211" s="31"/>
      <c r="F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</sheetData>
  <sheetProtection selectLockedCells="1" selectUnlockedCells="1"/>
  <mergeCells count="1">
    <mergeCell ref="D3:H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AH161"/>
  <sheetViews>
    <sheetView zoomScale="115" zoomScaleNormal="115" workbookViewId="0"/>
  </sheetViews>
  <sheetFormatPr baseColWidth="10" defaultColWidth="11.5703125" defaultRowHeight="12.75"/>
  <cols>
    <col min="1" max="1" width="12.5703125" customWidth="1"/>
    <col min="2" max="2" width="15.5703125" customWidth="1"/>
    <col min="8" max="8" width="10.5703125" customWidth="1"/>
  </cols>
  <sheetData>
    <row r="3" spans="2:11" ht="12.75" customHeight="1">
      <c r="D3" s="81" t="s">
        <v>72</v>
      </c>
      <c r="E3" s="81"/>
      <c r="F3" s="81"/>
      <c r="G3" s="81"/>
      <c r="H3" s="81"/>
      <c r="J3" s="85" t="s">
        <v>73</v>
      </c>
      <c r="K3" s="85"/>
    </row>
    <row r="4" spans="2:11">
      <c r="D4" s="81"/>
      <c r="E4" s="81"/>
      <c r="F4" s="81"/>
      <c r="G4" s="81"/>
      <c r="H4" s="81"/>
      <c r="J4" s="85"/>
      <c r="K4" s="85"/>
    </row>
    <row r="6" spans="2:11" ht="19.5">
      <c r="D6" s="35" t="s">
        <v>74</v>
      </c>
      <c r="E6" s="35" t="s">
        <v>75</v>
      </c>
      <c r="F6" s="35" t="s">
        <v>76</v>
      </c>
      <c r="G6" s="35" t="s">
        <v>77</v>
      </c>
      <c r="H6" s="35" t="s">
        <v>78</v>
      </c>
    </row>
    <row r="7" spans="2:11" ht="15">
      <c r="D7" s="35"/>
      <c r="E7" s="35"/>
      <c r="F7" s="35"/>
      <c r="G7" s="35"/>
      <c r="H7" s="35"/>
    </row>
    <row r="8" spans="2:11" ht="15">
      <c r="B8" s="36" t="s">
        <v>79</v>
      </c>
      <c r="D8" s="35"/>
      <c r="E8" s="35"/>
      <c r="F8" s="35"/>
      <c r="G8" s="35"/>
      <c r="H8" s="35"/>
    </row>
    <row r="9" spans="2:11" ht="15">
      <c r="B9" s="36" t="s">
        <v>80</v>
      </c>
      <c r="D9" s="35"/>
      <c r="E9" s="35"/>
      <c r="F9" s="35"/>
      <c r="G9" s="35"/>
      <c r="H9" s="35"/>
    </row>
    <row r="10" spans="2:11" ht="15">
      <c r="B10" s="36"/>
      <c r="D10" s="35"/>
      <c r="E10" s="35"/>
      <c r="F10" s="35"/>
      <c r="G10" s="35"/>
      <c r="H10" s="35"/>
    </row>
    <row r="11" spans="2:11" ht="15.75">
      <c r="B11" s="36"/>
      <c r="D11" s="37" t="s">
        <v>81</v>
      </c>
      <c r="E11" s="35"/>
      <c r="F11" s="35"/>
      <c r="G11" s="32">
        <v>2</v>
      </c>
      <c r="H11" s="35"/>
      <c r="I11" t="s">
        <v>82</v>
      </c>
    </row>
    <row r="12" spans="2:11" ht="15.75">
      <c r="B12" s="36"/>
      <c r="D12" s="37"/>
      <c r="E12" s="35"/>
      <c r="F12" s="35"/>
      <c r="H12" s="35"/>
    </row>
    <row r="14" spans="2:11" ht="15.75">
      <c r="B14" s="37" t="s">
        <v>83</v>
      </c>
      <c r="F14" s="37" t="s">
        <v>84</v>
      </c>
      <c r="I14" s="38"/>
    </row>
    <row r="15" spans="2:11">
      <c r="B15" t="s">
        <v>85</v>
      </c>
    </row>
    <row r="17" spans="2:13" ht="18.75">
      <c r="B17" s="39" t="s">
        <v>86</v>
      </c>
      <c r="C17" s="40">
        <v>8</v>
      </c>
      <c r="F17" s="39" t="s">
        <v>87</v>
      </c>
      <c r="G17" s="40">
        <v>13</v>
      </c>
      <c r="I17" s="41"/>
    </row>
    <row r="18" spans="2:13" ht="18.75">
      <c r="B18" s="42" t="s">
        <v>88</v>
      </c>
      <c r="C18" s="43">
        <v>5</v>
      </c>
      <c r="F18" s="42" t="s">
        <v>89</v>
      </c>
      <c r="G18" s="43">
        <v>11</v>
      </c>
      <c r="I18" s="41"/>
    </row>
    <row r="19" spans="2:13" ht="18.75">
      <c r="B19" s="42" t="s">
        <v>90</v>
      </c>
      <c r="C19" s="43">
        <v>0</v>
      </c>
      <c r="F19" s="42" t="s">
        <v>91</v>
      </c>
      <c r="G19" s="43">
        <v>0</v>
      </c>
      <c r="I19" s="41"/>
    </row>
    <row r="20" spans="2:13" ht="18.75">
      <c r="B20" s="42" t="s">
        <v>92</v>
      </c>
      <c r="C20" s="43">
        <v>0</v>
      </c>
      <c r="F20" s="42" t="s">
        <v>93</v>
      </c>
      <c r="G20" s="43">
        <v>0</v>
      </c>
      <c r="I20" s="41"/>
      <c r="L20" s="37"/>
    </row>
    <row r="21" spans="2:13" ht="18.75">
      <c r="B21" s="42" t="s">
        <v>94</v>
      </c>
      <c r="C21" s="43">
        <v>0</v>
      </c>
      <c r="F21" s="42" t="s">
        <v>95</v>
      </c>
      <c r="G21" s="43">
        <v>0</v>
      </c>
      <c r="I21" s="41"/>
      <c r="K21" s="37"/>
    </row>
    <row r="22" spans="2:13" ht="18.75">
      <c r="B22" s="44" t="s">
        <v>96</v>
      </c>
      <c r="C22" s="45">
        <v>0</v>
      </c>
      <c r="F22" s="44" t="s">
        <v>97</v>
      </c>
      <c r="G22" s="45">
        <v>0</v>
      </c>
      <c r="I22" s="41"/>
    </row>
    <row r="24" spans="2:13">
      <c r="B24" s="46"/>
      <c r="C24" s="47"/>
    </row>
    <row r="25" spans="2:13">
      <c r="E25" s="86"/>
      <c r="F25" s="86"/>
      <c r="G25" s="86"/>
    </row>
    <row r="26" spans="2:13">
      <c r="E26" s="86"/>
      <c r="F26" s="86"/>
      <c r="G26" s="86"/>
    </row>
    <row r="27" spans="2:13" ht="15">
      <c r="E27" s="35"/>
    </row>
    <row r="28" spans="2:13" ht="18.75">
      <c r="B28" s="48" t="s">
        <v>98</v>
      </c>
      <c r="E28" s="35"/>
      <c r="M28" t="s">
        <v>33</v>
      </c>
    </row>
    <row r="30" spans="2:13" ht="12.75" customHeight="1">
      <c r="B30" s="37" t="s">
        <v>99</v>
      </c>
      <c r="D30" s="49" t="s">
        <v>100</v>
      </c>
      <c r="E30" s="50">
        <v>143</v>
      </c>
      <c r="F30" s="87" t="s">
        <v>101</v>
      </c>
      <c r="G30" s="87"/>
      <c r="H30" s="87"/>
      <c r="J30" s="51" t="s">
        <v>102</v>
      </c>
      <c r="K30" s="51"/>
    </row>
    <row r="31" spans="2:13" ht="15">
      <c r="F31" s="87"/>
      <c r="G31" s="87"/>
      <c r="H31" s="87"/>
      <c r="J31" s="51"/>
      <c r="K31" s="51"/>
    </row>
    <row r="32" spans="2:13" ht="18.75">
      <c r="B32" s="39" t="s">
        <v>103</v>
      </c>
      <c r="C32" s="40">
        <v>11</v>
      </c>
      <c r="F32" s="40">
        <v>6</v>
      </c>
      <c r="J32" s="40">
        <v>528</v>
      </c>
    </row>
    <row r="33" spans="2:34" ht="18.75">
      <c r="B33" s="42" t="s">
        <v>104</v>
      </c>
      <c r="C33" s="43">
        <v>13</v>
      </c>
      <c r="F33" s="43">
        <v>6</v>
      </c>
      <c r="J33" s="43">
        <v>390</v>
      </c>
    </row>
    <row r="34" spans="2:34" ht="18.75">
      <c r="B34" s="42" t="s">
        <v>105</v>
      </c>
      <c r="C34" s="43">
        <v>0</v>
      </c>
      <c r="F34" s="43">
        <v>0</v>
      </c>
      <c r="J34" s="43">
        <v>0</v>
      </c>
    </row>
    <row r="35" spans="2:34" ht="18.75">
      <c r="B35" s="42" t="s">
        <v>106</v>
      </c>
      <c r="C35" s="43">
        <v>0</v>
      </c>
      <c r="F35" s="43">
        <v>0</v>
      </c>
      <c r="J35" s="43">
        <v>0</v>
      </c>
    </row>
    <row r="36" spans="2:34" ht="18.75">
      <c r="B36" s="42" t="s">
        <v>107</v>
      </c>
      <c r="C36" s="43">
        <v>0</v>
      </c>
      <c r="F36" s="43">
        <v>0</v>
      </c>
      <c r="J36" s="43">
        <v>0</v>
      </c>
    </row>
    <row r="37" spans="2:34" ht="18.75">
      <c r="B37" s="44" t="s">
        <v>108</v>
      </c>
      <c r="C37" s="45">
        <v>0</v>
      </c>
      <c r="F37" s="45">
        <v>0</v>
      </c>
      <c r="J37" s="45">
        <v>0</v>
      </c>
    </row>
    <row r="39" spans="2:34" ht="15.75">
      <c r="H39" s="52" t="s">
        <v>109</v>
      </c>
      <c r="I39" s="53"/>
      <c r="J39" s="54">
        <f>MOD(SUM(J32:J37),E30)</f>
        <v>60</v>
      </c>
    </row>
    <row r="40" spans="2:34" ht="15.75">
      <c r="H40" s="55"/>
      <c r="I40" s="56"/>
      <c r="J40" s="57"/>
    </row>
    <row r="41" spans="2:34" ht="15">
      <c r="B41" t="s">
        <v>110</v>
      </c>
      <c r="H41" s="58" t="s">
        <v>111</v>
      </c>
      <c r="J41" s="59">
        <f>J39+E30</f>
        <v>203</v>
      </c>
    </row>
    <row r="42" spans="2:34">
      <c r="J42" s="59">
        <f>J41+$E$30</f>
        <v>346</v>
      </c>
    </row>
    <row r="43" spans="2:34">
      <c r="B43" s="60" t="s">
        <v>112</v>
      </c>
      <c r="D43" s="12">
        <f>J39</f>
        <v>60</v>
      </c>
      <c r="E43" t="s">
        <v>113</v>
      </c>
      <c r="J43" s="59">
        <f>J42+$E$30</f>
        <v>489</v>
      </c>
    </row>
    <row r="44" spans="2:34">
      <c r="J44" s="59">
        <f>J43+$E$30</f>
        <v>632</v>
      </c>
    </row>
    <row r="45" spans="2:34" ht="15">
      <c r="B45" s="61" t="s">
        <v>114</v>
      </c>
      <c r="C45" s="62">
        <f>G17</f>
        <v>13</v>
      </c>
      <c r="D45" s="62">
        <f>G18</f>
        <v>11</v>
      </c>
      <c r="E45" s="62">
        <f>G19</f>
        <v>0</v>
      </c>
      <c r="F45" s="62">
        <f>G20</f>
        <v>0</v>
      </c>
      <c r="G45" s="62">
        <f>G21</f>
        <v>0</v>
      </c>
      <c r="H45" s="62">
        <f>G22</f>
        <v>0</v>
      </c>
      <c r="J45" s="59"/>
    </row>
    <row r="46" spans="2:34" ht="15">
      <c r="B46" s="63" t="s">
        <v>115</v>
      </c>
      <c r="C46" s="64">
        <f t="shared" ref="C46:H46" si="0">IF(C45&lt;&gt;0,MOD($J$39,C45)," ")</f>
        <v>8</v>
      </c>
      <c r="D46" s="64">
        <f t="shared" si="0"/>
        <v>5</v>
      </c>
      <c r="E46" s="64" t="str">
        <f t="shared" si="0"/>
        <v xml:space="preserve"> </v>
      </c>
      <c r="F46" s="64" t="str">
        <f t="shared" si="0"/>
        <v xml:space="preserve"> </v>
      </c>
      <c r="G46" s="64" t="str">
        <f t="shared" si="0"/>
        <v xml:space="preserve"> </v>
      </c>
      <c r="H46" s="64" t="str">
        <f t="shared" si="0"/>
        <v xml:space="preserve"> </v>
      </c>
      <c r="I46" s="13"/>
      <c r="J46" s="6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2:34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2:34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5.75">
      <c r="A50" s="13"/>
      <c r="B50" s="1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13"/>
      <c r="AB50" s="13"/>
      <c r="AC50" s="13"/>
      <c r="AD50" s="13"/>
      <c r="AE50" s="13"/>
      <c r="AF50" s="13"/>
      <c r="AG50" s="13"/>
      <c r="AH50" s="13"/>
    </row>
    <row r="51" spans="1:34" ht="15.75">
      <c r="A51" s="13"/>
      <c r="B51" s="1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13"/>
      <c r="AB51" s="13"/>
      <c r="AC51" s="13"/>
      <c r="AD51" s="13"/>
      <c r="AE51" s="13"/>
      <c r="AF51" s="13"/>
      <c r="AG51" s="13"/>
      <c r="AH51" s="13"/>
    </row>
    <row r="52" spans="1:34" ht="15.75">
      <c r="A52" s="13"/>
      <c r="B52" s="1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13"/>
      <c r="AB52" s="13"/>
      <c r="AC52" s="13"/>
      <c r="AD52" s="13"/>
      <c r="AE52" s="13"/>
      <c r="AF52" s="13"/>
      <c r="AG52" s="13"/>
      <c r="AH52" s="13"/>
    </row>
    <row r="53" spans="1:3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>
      <c r="A54" s="13"/>
      <c r="B54" s="13"/>
      <c r="C54" s="13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13"/>
      <c r="AB54" s="13"/>
      <c r="AC54" s="13"/>
      <c r="AD54" s="13"/>
      <c r="AE54" s="13"/>
      <c r="AF54" s="13"/>
      <c r="AG54" s="13"/>
      <c r="AH54" s="13"/>
    </row>
    <row r="55" spans="1:34">
      <c r="A55" s="13"/>
      <c r="B55" s="13"/>
      <c r="C55" s="13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13"/>
      <c r="AB55" s="13"/>
      <c r="AC55" s="13"/>
      <c r="AD55" s="13"/>
      <c r="AE55" s="13"/>
      <c r="AF55" s="13"/>
      <c r="AG55" s="13"/>
      <c r="AH55" s="13"/>
    </row>
    <row r="56" spans="1:34">
      <c r="A56" s="13"/>
      <c r="B56" s="13"/>
      <c r="C56" s="13"/>
      <c r="D56" s="13"/>
      <c r="E56" s="68"/>
      <c r="F56" s="68"/>
      <c r="G56" s="68"/>
      <c r="H56" s="68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>
      <c r="A57" s="13"/>
      <c r="B57" s="13"/>
      <c r="C57" s="13"/>
      <c r="D57" s="13"/>
      <c r="E57" s="68"/>
      <c r="F57" s="68"/>
      <c r="G57" s="68"/>
      <c r="H57" s="68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5.75">
      <c r="A58" s="13"/>
      <c r="B58" s="13"/>
      <c r="C58" s="13"/>
      <c r="D58" s="13"/>
      <c r="E58" s="13"/>
      <c r="F58" s="69"/>
      <c r="G58" s="70"/>
      <c r="H58" s="71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5.75">
      <c r="A64" s="13"/>
      <c r="B64" s="1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13"/>
      <c r="AB64" s="13"/>
      <c r="AC64" s="13"/>
      <c r="AD64" s="13"/>
      <c r="AE64" s="13"/>
      <c r="AF64" s="13"/>
      <c r="AG64" s="13"/>
      <c r="AH64" s="13"/>
    </row>
    <row r="65" spans="1:34" ht="15.75">
      <c r="A65" s="13"/>
      <c r="B65" s="1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13"/>
      <c r="AB65" s="13"/>
      <c r="AC65" s="13"/>
      <c r="AD65" s="13"/>
      <c r="AE65" s="13"/>
      <c r="AF65" s="13"/>
      <c r="AG65" s="13"/>
      <c r="AH65" s="13"/>
    </row>
    <row r="66" spans="1:34" ht="15.75">
      <c r="A66" s="13"/>
      <c r="B66" s="1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13"/>
      <c r="AB66" s="13"/>
      <c r="AC66" s="13"/>
      <c r="AD66" s="13"/>
      <c r="AE66" s="13"/>
      <c r="AF66" s="13"/>
      <c r="AG66" s="13"/>
      <c r="AH66" s="13"/>
    </row>
    <row r="67" spans="1:3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>
      <c r="A68" s="13"/>
      <c r="B68" s="13"/>
      <c r="C68" s="13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13"/>
      <c r="AB68" s="13"/>
      <c r="AC68" s="13"/>
      <c r="AD68" s="13"/>
      <c r="AE68" s="13"/>
      <c r="AF68" s="13"/>
      <c r="AG68" s="13"/>
      <c r="AH68" s="13"/>
    </row>
    <row r="69" spans="1:34">
      <c r="A69" s="13"/>
      <c r="B69" s="13"/>
      <c r="C69" s="13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13"/>
      <c r="AB69" s="13"/>
      <c r="AC69" s="13"/>
      <c r="AD69" s="13"/>
      <c r="AE69" s="13"/>
      <c r="AF69" s="13"/>
      <c r="AG69" s="13"/>
      <c r="AH69" s="13"/>
    </row>
    <row r="70" spans="1:34">
      <c r="A70" s="13"/>
      <c r="B70" s="13"/>
      <c r="C70" s="13"/>
      <c r="D70" s="13"/>
      <c r="E70" s="68"/>
      <c r="F70" s="68"/>
      <c r="G70" s="68"/>
      <c r="H70" s="68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>
      <c r="A71" s="13"/>
      <c r="B71" s="13"/>
      <c r="C71" s="13"/>
      <c r="D71" s="13"/>
      <c r="E71" s="68"/>
      <c r="F71" s="68"/>
      <c r="G71" s="68"/>
      <c r="H71" s="68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5.75">
      <c r="A72" s="13"/>
      <c r="B72" s="13"/>
      <c r="C72" s="13"/>
      <c r="D72" s="13"/>
      <c r="E72" s="13"/>
      <c r="F72" s="69"/>
      <c r="G72" s="70"/>
      <c r="H72" s="7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>
      <c r="A78" s="13"/>
      <c r="B78" s="1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13"/>
      <c r="AB78" s="13"/>
      <c r="AC78" s="13"/>
      <c r="AD78" s="13"/>
      <c r="AE78" s="13"/>
      <c r="AF78" s="13"/>
      <c r="AG78" s="13"/>
      <c r="AH78" s="13"/>
    </row>
    <row r="79" spans="1:34" ht="15.75">
      <c r="A79" s="13"/>
      <c r="B79" s="1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13"/>
      <c r="AB79" s="13"/>
      <c r="AC79" s="13"/>
      <c r="AD79" s="13"/>
      <c r="AE79" s="13"/>
      <c r="AF79" s="13"/>
      <c r="AG79" s="13"/>
      <c r="AH79" s="13"/>
    </row>
    <row r="80" spans="1:34" ht="15.75">
      <c r="A80" s="13"/>
      <c r="B80" s="1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13"/>
      <c r="AB80" s="13"/>
      <c r="AC80" s="13"/>
      <c r="AD80" s="13"/>
      <c r="AE80" s="13"/>
      <c r="AF80" s="13"/>
      <c r="AG80" s="13"/>
      <c r="AH80" s="13"/>
    </row>
    <row r="81" spans="1:3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>
      <c r="A82" s="13"/>
      <c r="B82" s="13"/>
      <c r="C82" s="13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13"/>
      <c r="AB82" s="13"/>
      <c r="AC82" s="13"/>
      <c r="AD82" s="13"/>
      <c r="AE82" s="13"/>
      <c r="AF82" s="13"/>
      <c r="AG82" s="13"/>
      <c r="AH82" s="13"/>
    </row>
    <row r="83" spans="1:34">
      <c r="A83" s="13"/>
      <c r="B83" s="13"/>
      <c r="C83" s="13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13"/>
      <c r="AB83" s="13"/>
      <c r="AC83" s="13"/>
      <c r="AD83" s="13"/>
      <c r="AE83" s="13"/>
      <c r="AF83" s="13"/>
      <c r="AG83" s="13"/>
      <c r="AH83" s="13"/>
    </row>
    <row r="84" spans="1:34">
      <c r="A84" s="13"/>
      <c r="B84" s="13"/>
      <c r="C84" s="13"/>
      <c r="D84" s="13"/>
      <c r="E84" s="68"/>
      <c r="F84" s="68"/>
      <c r="G84" s="68"/>
      <c r="H84" s="68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>
      <c r="A85" s="13"/>
      <c r="B85" s="13"/>
      <c r="C85" s="13"/>
      <c r="D85" s="13"/>
      <c r="E85" s="68"/>
      <c r="F85" s="68"/>
      <c r="G85" s="68"/>
      <c r="H85" s="68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.75">
      <c r="A86" s="13"/>
      <c r="B86" s="13"/>
      <c r="C86" s="13"/>
      <c r="D86" s="13"/>
      <c r="E86" s="13"/>
      <c r="F86" s="69"/>
      <c r="G86" s="70"/>
      <c r="H86" s="71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5.75">
      <c r="A92" s="13"/>
      <c r="B92" s="1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13"/>
      <c r="AB92" s="13"/>
      <c r="AC92" s="13"/>
      <c r="AD92" s="13"/>
      <c r="AE92" s="13"/>
      <c r="AF92" s="13"/>
      <c r="AG92" s="13"/>
      <c r="AH92" s="13"/>
    </row>
    <row r="93" spans="1:34" ht="15.75">
      <c r="A93" s="13"/>
      <c r="B93" s="1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13"/>
      <c r="AB93" s="13"/>
      <c r="AC93" s="13"/>
      <c r="AD93" s="13"/>
      <c r="AE93" s="13"/>
      <c r="AF93" s="13"/>
      <c r="AG93" s="13"/>
      <c r="AH93" s="13"/>
    </row>
    <row r="94" spans="1:34" ht="15.75">
      <c r="A94" s="13"/>
      <c r="B94" s="1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13"/>
      <c r="AB94" s="13"/>
      <c r="AC94" s="13"/>
      <c r="AD94" s="13"/>
      <c r="AE94" s="13"/>
      <c r="AF94" s="13"/>
      <c r="AG94" s="13"/>
      <c r="AH94" s="13"/>
    </row>
    <row r="95" spans="1:3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>
      <c r="A96" s="13"/>
      <c r="B96" s="13"/>
      <c r="C96" s="13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13"/>
      <c r="AB96" s="13"/>
      <c r="AC96" s="13"/>
      <c r="AD96" s="13"/>
      <c r="AE96" s="13"/>
      <c r="AF96" s="13"/>
      <c r="AG96" s="13"/>
      <c r="AH96" s="13"/>
    </row>
    <row r="97" spans="1:34">
      <c r="A97" s="13"/>
      <c r="B97" s="13"/>
      <c r="C97" s="1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13"/>
      <c r="AB97" s="13"/>
      <c r="AC97" s="13"/>
      <c r="AD97" s="13"/>
      <c r="AE97" s="13"/>
      <c r="AF97" s="13"/>
      <c r="AG97" s="13"/>
      <c r="AH97" s="13"/>
    </row>
    <row r="98" spans="1:34">
      <c r="A98" s="13"/>
      <c r="B98" s="13"/>
      <c r="C98" s="13"/>
      <c r="D98" s="13"/>
      <c r="E98" s="68"/>
      <c r="F98" s="68"/>
      <c r="G98" s="68"/>
      <c r="H98" s="68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>
      <c r="A99" s="13"/>
      <c r="B99" s="13"/>
      <c r="C99" s="13"/>
      <c r="D99" s="13"/>
      <c r="E99" s="68"/>
      <c r="F99" s="68"/>
      <c r="G99" s="68"/>
      <c r="H99" s="68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5.75">
      <c r="A100" s="13"/>
      <c r="B100" s="13"/>
      <c r="C100" s="13"/>
      <c r="D100" s="13"/>
      <c r="E100" s="13"/>
      <c r="F100" s="69"/>
      <c r="G100" s="70"/>
      <c r="H100" s="71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</sheetData>
  <sheetProtection selectLockedCells="1" selectUnlockedCells="1"/>
  <mergeCells count="4">
    <mergeCell ref="D3:H4"/>
    <mergeCell ref="J3:K4"/>
    <mergeCell ref="E25:G26"/>
    <mergeCell ref="F30:H3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C3:CL572"/>
  <sheetViews>
    <sheetView zoomScale="115" zoomScaleNormal="115" workbookViewId="0">
      <selection activeCell="B11" sqref="B11"/>
    </sheetView>
  </sheetViews>
  <sheetFormatPr baseColWidth="10" defaultColWidth="11.5703125" defaultRowHeight="12.75"/>
  <sheetData>
    <row r="3" spans="3:90">
      <c r="D3" s="81" t="s">
        <v>116</v>
      </c>
      <c r="E3" s="81"/>
      <c r="F3" s="81"/>
      <c r="G3" s="81"/>
      <c r="H3" s="81"/>
    </row>
    <row r="4" spans="3:90">
      <c r="D4" s="81"/>
      <c r="E4" s="81"/>
      <c r="F4" s="81"/>
      <c r="G4" s="81"/>
      <c r="H4" s="81"/>
    </row>
    <row r="6" spans="3:90" ht="15.75">
      <c r="C6" s="37" t="s">
        <v>117</v>
      </c>
      <c r="H6" s="72" t="s">
        <v>118</v>
      </c>
      <c r="I6" s="32">
        <v>5</v>
      </c>
    </row>
    <row r="7" spans="3:90" ht="15.75">
      <c r="H7" s="72" t="s">
        <v>119</v>
      </c>
      <c r="I7" s="32">
        <v>16</v>
      </c>
    </row>
    <row r="11" spans="3:90">
      <c r="D11" s="73">
        <v>0</v>
      </c>
      <c r="E11" s="73">
        <v>1</v>
      </c>
      <c r="F11" s="73">
        <v>2</v>
      </c>
      <c r="G11" s="73">
        <v>3</v>
      </c>
      <c r="H11" s="73">
        <v>4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</row>
    <row r="12" spans="3:90">
      <c r="C12" s="73">
        <v>0</v>
      </c>
      <c r="D12" s="41">
        <v>0</v>
      </c>
      <c r="E12" s="41">
        <v>16</v>
      </c>
      <c r="F12" s="41">
        <v>32</v>
      </c>
      <c r="G12" s="41">
        <v>48</v>
      </c>
      <c r="H12" s="41">
        <v>64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</row>
    <row r="13" spans="3:90">
      <c r="C13" s="73">
        <v>1</v>
      </c>
      <c r="D13" s="41">
        <v>65</v>
      </c>
      <c r="E13" s="41">
        <v>1</v>
      </c>
      <c r="F13" s="41">
        <v>17</v>
      </c>
      <c r="G13" s="41">
        <v>33</v>
      </c>
      <c r="H13" s="41">
        <v>49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</row>
    <row r="14" spans="3:90">
      <c r="C14" s="73">
        <v>2</v>
      </c>
      <c r="D14" s="41">
        <v>50</v>
      </c>
      <c r="E14" s="41">
        <v>66</v>
      </c>
      <c r="F14" s="41">
        <v>2</v>
      </c>
      <c r="G14" s="41">
        <v>18</v>
      </c>
      <c r="H14" s="41">
        <v>34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</row>
    <row r="15" spans="3:90">
      <c r="C15" s="73">
        <v>3</v>
      </c>
      <c r="D15" s="41">
        <v>35</v>
      </c>
      <c r="E15" s="41">
        <v>51</v>
      </c>
      <c r="F15" s="41">
        <v>67</v>
      </c>
      <c r="G15" s="41">
        <v>3</v>
      </c>
      <c r="H15" s="41">
        <v>19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</row>
    <row r="16" spans="3:90">
      <c r="C16" s="73">
        <v>4</v>
      </c>
      <c r="D16" s="41">
        <v>20</v>
      </c>
      <c r="E16" s="41">
        <v>36</v>
      </c>
      <c r="F16" s="41">
        <v>52</v>
      </c>
      <c r="G16" s="41">
        <v>68</v>
      </c>
      <c r="H16" s="41">
        <v>4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</row>
    <row r="17" spans="3:90">
      <c r="C17" s="73">
        <v>5</v>
      </c>
      <c r="D17" s="41">
        <v>5</v>
      </c>
      <c r="E17" s="41">
        <v>21</v>
      </c>
      <c r="F17" s="41">
        <v>37</v>
      </c>
      <c r="G17" s="41">
        <v>53</v>
      </c>
      <c r="H17" s="41">
        <v>69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</row>
    <row r="18" spans="3:90">
      <c r="C18" s="73">
        <v>6</v>
      </c>
      <c r="D18" s="41">
        <v>70</v>
      </c>
      <c r="E18" s="41">
        <v>6</v>
      </c>
      <c r="F18" s="41">
        <v>22</v>
      </c>
      <c r="G18" s="41">
        <v>38</v>
      </c>
      <c r="H18" s="41">
        <v>54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</row>
    <row r="19" spans="3:90">
      <c r="C19" s="73">
        <v>7</v>
      </c>
      <c r="D19" s="41">
        <v>55</v>
      </c>
      <c r="E19" s="41">
        <v>71</v>
      </c>
      <c r="F19" s="41">
        <v>7</v>
      </c>
      <c r="G19" s="41">
        <v>23</v>
      </c>
      <c r="H19" s="41">
        <v>39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</row>
    <row r="20" spans="3:90">
      <c r="C20" s="73">
        <v>8</v>
      </c>
      <c r="D20" s="41">
        <v>40</v>
      </c>
      <c r="E20" s="41">
        <v>56</v>
      </c>
      <c r="F20" s="41">
        <v>72</v>
      </c>
      <c r="G20" s="41">
        <v>8</v>
      </c>
      <c r="H20" s="41">
        <v>24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</row>
    <row r="21" spans="3:90">
      <c r="C21" s="73">
        <v>9</v>
      </c>
      <c r="D21" s="41">
        <v>25</v>
      </c>
      <c r="E21" s="41">
        <v>41</v>
      </c>
      <c r="F21" s="41">
        <v>57</v>
      </c>
      <c r="G21" s="41">
        <v>73</v>
      </c>
      <c r="H21" s="41">
        <v>9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</row>
    <row r="22" spans="3:90">
      <c r="C22" s="73">
        <v>10</v>
      </c>
      <c r="D22" s="41">
        <v>10</v>
      </c>
      <c r="E22" s="41">
        <v>26</v>
      </c>
      <c r="F22" s="41">
        <v>42</v>
      </c>
      <c r="G22" s="41">
        <v>58</v>
      </c>
      <c r="H22" s="41">
        <v>74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</row>
    <row r="23" spans="3:90">
      <c r="C23" s="73">
        <v>11</v>
      </c>
      <c r="D23" s="41">
        <v>75</v>
      </c>
      <c r="E23" s="41">
        <v>11</v>
      </c>
      <c r="F23" s="41">
        <v>27</v>
      </c>
      <c r="G23" s="41">
        <v>43</v>
      </c>
      <c r="H23" s="41">
        <v>59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</row>
    <row r="24" spans="3:90">
      <c r="C24" s="73">
        <v>12</v>
      </c>
      <c r="D24" s="41">
        <v>60</v>
      </c>
      <c r="E24" s="41">
        <v>76</v>
      </c>
      <c r="F24" s="41">
        <v>12</v>
      </c>
      <c r="G24" s="41">
        <v>28</v>
      </c>
      <c r="H24" s="41">
        <v>44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</row>
    <row r="25" spans="3:90">
      <c r="C25" s="73">
        <v>13</v>
      </c>
      <c r="D25" s="41">
        <v>45</v>
      </c>
      <c r="E25" s="41">
        <v>61</v>
      </c>
      <c r="F25" s="41">
        <v>77</v>
      </c>
      <c r="G25" s="41">
        <v>13</v>
      </c>
      <c r="H25" s="41">
        <v>29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</row>
    <row r="26" spans="3:90">
      <c r="C26" s="73">
        <v>14</v>
      </c>
      <c r="D26" s="41">
        <v>30</v>
      </c>
      <c r="E26" s="41">
        <v>46</v>
      </c>
      <c r="F26" s="41">
        <v>62</v>
      </c>
      <c r="G26" s="41">
        <v>78</v>
      </c>
      <c r="H26" s="41">
        <v>14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</row>
    <row r="27" spans="3:90">
      <c r="C27" s="73">
        <v>15</v>
      </c>
      <c r="D27" s="41">
        <v>15</v>
      </c>
      <c r="E27" s="41">
        <v>31</v>
      </c>
      <c r="F27" s="41">
        <v>47</v>
      </c>
      <c r="G27" s="41">
        <v>63</v>
      </c>
      <c r="H27" s="41">
        <v>79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</row>
    <row r="28" spans="3:90">
      <c r="C28" s="7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</row>
    <row r="29" spans="3:90">
      <c r="C29" s="7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</row>
    <row r="30" spans="3:90">
      <c r="C30" s="7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</row>
    <row r="31" spans="3:90">
      <c r="C31" s="7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</row>
    <row r="32" spans="3:90">
      <c r="C32" s="7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</row>
    <row r="33" spans="3:90">
      <c r="C33" s="7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</row>
    <row r="34" spans="3:90">
      <c r="C34" s="7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</row>
    <row r="35" spans="3:90">
      <c r="C35" s="7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</row>
    <row r="36" spans="3:90">
      <c r="C36" s="7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</row>
    <row r="37" spans="3:90">
      <c r="C37" s="7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</row>
    <row r="38" spans="3:90">
      <c r="C38" s="7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</row>
    <row r="39" spans="3:90">
      <c r="C39" s="7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</row>
    <row r="40" spans="3:90">
      <c r="C40" s="7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</row>
    <row r="41" spans="3:90">
      <c r="C41" s="73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</row>
    <row r="42" spans="3:90">
      <c r="C42" s="7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</row>
    <row r="43" spans="3:90">
      <c r="C43" s="73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</row>
    <row r="44" spans="3:90">
      <c r="C44" s="7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</row>
    <row r="45" spans="3:90">
      <c r="C45" s="7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</row>
    <row r="46" spans="3:90">
      <c r="C46" s="73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</row>
    <row r="47" spans="3:90">
      <c r="C47" s="7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</row>
    <row r="48" spans="3:90">
      <c r="C48" s="73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</row>
    <row r="49" spans="3:90">
      <c r="C49" s="7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</row>
    <row r="50" spans="3:90">
      <c r="C50" s="73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</row>
    <row r="51" spans="3:90">
      <c r="C51" s="7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</row>
    <row r="52" spans="3:90">
      <c r="C52" s="7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</row>
    <row r="53" spans="3:90">
      <c r="C53" s="7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</row>
    <row r="54" spans="3:90">
      <c r="C54" s="7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</row>
    <row r="55" spans="3:90">
      <c r="C55" s="7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</row>
    <row r="56" spans="3:90">
      <c r="C56" s="7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</row>
    <row r="57" spans="3:90">
      <c r="C57" s="7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</row>
    <row r="58" spans="3:90">
      <c r="C58" s="7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</row>
    <row r="59" spans="3:90">
      <c r="C59" s="7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</row>
    <row r="60" spans="3:90">
      <c r="C60" s="7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</row>
    <row r="61" spans="3:90">
      <c r="C61" s="7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</row>
    <row r="62" spans="3:90">
      <c r="C62" s="7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</row>
    <row r="63" spans="3:90">
      <c r="C63" s="7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</row>
    <row r="64" spans="3:90">
      <c r="C64" s="7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</row>
    <row r="65" spans="3:90">
      <c r="C65" s="73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</row>
    <row r="66" spans="3:90">
      <c r="C66" s="73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</row>
    <row r="67" spans="3:90">
      <c r="C67" s="73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</row>
    <row r="68" spans="3:90">
      <c r="C68" s="7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</row>
    <row r="69" spans="3:90">
      <c r="C69" s="7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</row>
    <row r="70" spans="3:90">
      <c r="C70" s="73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</row>
    <row r="71" spans="3:90">
      <c r="C71" s="7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</row>
    <row r="72" spans="3:90">
      <c r="C72" s="73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</row>
    <row r="73" spans="3:90">
      <c r="C73" s="73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</row>
    <row r="74" spans="3:90">
      <c r="C74" s="7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</row>
    <row r="75" spans="3:90">
      <c r="C75" s="7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</row>
    <row r="76" spans="3:90">
      <c r="C76" s="7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</row>
    <row r="77" spans="3:90">
      <c r="C77" s="73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</row>
    <row r="78" spans="3:90">
      <c r="C78" s="7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</row>
    <row r="79" spans="3:90">
      <c r="C79" s="73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</row>
    <row r="80" spans="3:90">
      <c r="C80" s="7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</row>
    <row r="81" spans="3:90">
      <c r="C81" s="73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</row>
    <row r="82" spans="3:90">
      <c r="C82" s="7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</row>
    <row r="83" spans="3:90">
      <c r="C83" s="73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</row>
    <row r="84" spans="3:90">
      <c r="C84" s="73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</row>
    <row r="85" spans="3:90">
      <c r="C85" s="73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</row>
    <row r="86" spans="3:90">
      <c r="C86" s="73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</row>
    <row r="87" spans="3:90">
      <c r="C87" s="7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</row>
    <row r="88" spans="3:90">
      <c r="C88" s="73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</row>
    <row r="89" spans="3:90">
      <c r="C89" s="73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</row>
    <row r="90" spans="3:90">
      <c r="C90" s="7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</row>
    <row r="91" spans="3:90">
      <c r="C91" s="7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</row>
    <row r="92" spans="3:90">
      <c r="C92" s="73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</row>
    <row r="93" spans="3:90">
      <c r="C93" s="73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</row>
    <row r="94" spans="3:90">
      <c r="C94" s="73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</row>
    <row r="95" spans="3:90">
      <c r="C95" s="73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</row>
    <row r="96" spans="3:90">
      <c r="C96" s="73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</row>
    <row r="97" spans="3:90">
      <c r="C97" s="73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</row>
    <row r="98" spans="3:90">
      <c r="C98" s="73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</row>
    <row r="99" spans="3:90">
      <c r="C99" s="73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</row>
    <row r="100" spans="3:90">
      <c r="C100" s="73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</row>
    <row r="101" spans="3:90">
      <c r="C101" s="73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</row>
    <row r="102" spans="3:90">
      <c r="C102" s="73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</row>
    <row r="103" spans="3:90">
      <c r="C103" s="73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</row>
    <row r="104" spans="3:90">
      <c r="C104" s="73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</row>
    <row r="105" spans="3:90">
      <c r="C105" s="73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</row>
    <row r="106" spans="3:90">
      <c r="C106" s="73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</row>
    <row r="107" spans="3:90">
      <c r="C107" s="73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</row>
    <row r="108" spans="3:90">
      <c r="C108" s="73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</row>
    <row r="109" spans="3:90">
      <c r="C109" s="73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</row>
    <row r="110" spans="3:90">
      <c r="C110" s="73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</row>
    <row r="111" spans="3:90">
      <c r="C111" s="73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</row>
    <row r="112" spans="3:90">
      <c r="C112" s="73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</row>
    <row r="113" spans="3:90">
      <c r="C113" s="73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</row>
    <row r="114" spans="3:90">
      <c r="C114" s="73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</row>
    <row r="115" spans="3:90">
      <c r="C115" s="73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</row>
    <row r="116" spans="3:90">
      <c r="C116" s="7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</row>
    <row r="117" spans="3:90">
      <c r="C117" s="73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</row>
    <row r="118" spans="3:90">
      <c r="C118" s="73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</row>
    <row r="119" spans="3:90">
      <c r="C119" s="7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</row>
    <row r="120" spans="3:90">
      <c r="C120" s="73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</row>
    <row r="121" spans="3:90">
      <c r="C121" s="73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</row>
    <row r="122" spans="3:90">
      <c r="C122" s="73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</row>
    <row r="123" spans="3:90">
      <c r="C123" s="7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</row>
    <row r="124" spans="3:90">
      <c r="C124" s="73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</row>
    <row r="125" spans="3:90">
      <c r="C125" s="73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</row>
    <row r="126" spans="3:90">
      <c r="C126" s="73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</row>
    <row r="127" spans="3:90">
      <c r="C127" s="73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</row>
    <row r="128" spans="3:90">
      <c r="C128" s="73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</row>
    <row r="129" spans="4:90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</row>
    <row r="130" spans="4:90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</row>
    <row r="131" spans="4:90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</row>
    <row r="132" spans="4:90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</row>
    <row r="133" spans="4:90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</row>
    <row r="134" spans="4:90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</row>
    <row r="135" spans="4:90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</row>
    <row r="136" spans="4:90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</row>
    <row r="137" spans="4:90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</row>
    <row r="138" spans="4:90"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</row>
    <row r="139" spans="4:90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</row>
    <row r="140" spans="4:90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</row>
    <row r="141" spans="4:90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</row>
    <row r="142" spans="4:90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</row>
    <row r="143" spans="4:90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</row>
    <row r="144" spans="4:90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</row>
    <row r="145" spans="4:90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</row>
    <row r="146" spans="4:90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</row>
    <row r="147" spans="4:90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</row>
    <row r="148" spans="4:90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</row>
    <row r="149" spans="4:90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</row>
    <row r="150" spans="4:90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</row>
    <row r="151" spans="4:90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</row>
    <row r="152" spans="4:90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</row>
    <row r="153" spans="4:90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</row>
    <row r="154" spans="4:90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</row>
    <row r="155" spans="4:90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</row>
    <row r="156" spans="4:90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</row>
    <row r="157" spans="4:90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</row>
    <row r="158" spans="4:90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</row>
    <row r="159" spans="4:90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</row>
    <row r="160" spans="4:90"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</row>
    <row r="161" spans="4:90"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</row>
    <row r="162" spans="4:90"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</row>
    <row r="163" spans="4:90"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</row>
    <row r="164" spans="4:90"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</row>
    <row r="165" spans="4:90"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</row>
    <row r="166" spans="4:90"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</row>
    <row r="167" spans="4:90"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</row>
    <row r="168" spans="4:90"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</row>
    <row r="169" spans="4:90"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</row>
    <row r="170" spans="4:90"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</row>
    <row r="171" spans="4:90"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</row>
    <row r="172" spans="4:90"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</row>
    <row r="173" spans="4:90"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</row>
    <row r="174" spans="4:90"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</row>
    <row r="175" spans="4:90"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</row>
    <row r="176" spans="4:90"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</row>
    <row r="177" spans="4:90"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</row>
    <row r="178" spans="4:90"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</row>
    <row r="179" spans="4:90"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</row>
    <row r="180" spans="4:90"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</row>
    <row r="181" spans="4:90"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</row>
    <row r="182" spans="4:90"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</row>
    <row r="183" spans="4:90"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</row>
    <row r="184" spans="4:90"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</row>
    <row r="185" spans="4:90"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</row>
    <row r="186" spans="4:90"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</row>
    <row r="187" spans="4:90"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</row>
    <row r="188" spans="4:90"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</row>
    <row r="189" spans="4:90"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</row>
    <row r="190" spans="4:90"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</row>
    <row r="191" spans="4:90"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</row>
    <row r="192" spans="4:90"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</row>
    <row r="193" spans="4:90"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</row>
    <row r="194" spans="4:90"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</row>
    <row r="195" spans="4:90"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</row>
    <row r="196" spans="4:90"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</row>
    <row r="197" spans="4:90"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</row>
    <row r="198" spans="4:90"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</row>
    <row r="199" spans="4:90"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</row>
    <row r="200" spans="4:90"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</row>
    <row r="201" spans="4:90"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</row>
    <row r="202" spans="4:90"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</row>
    <row r="203" spans="4:90"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</row>
    <row r="204" spans="4:90"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</row>
    <row r="205" spans="4:90"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</row>
    <row r="206" spans="4:90"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</row>
    <row r="207" spans="4:90"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</row>
    <row r="208" spans="4:90"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</row>
    <row r="209" spans="4:90"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</row>
    <row r="210" spans="4:90"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</row>
    <row r="211" spans="4:90"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</row>
    <row r="212" spans="4:90"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</row>
    <row r="213" spans="4:90"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</row>
    <row r="214" spans="4:90"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</row>
    <row r="215" spans="4:90"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</row>
    <row r="216" spans="4:90"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</row>
    <row r="217" spans="4:90"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</row>
    <row r="218" spans="4:90"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</row>
    <row r="219" spans="4:90"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</row>
    <row r="220" spans="4:90"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</row>
    <row r="221" spans="4:90"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</row>
    <row r="222" spans="4:90"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</row>
    <row r="223" spans="4:90"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</row>
    <row r="224" spans="4:90"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</row>
    <row r="225" spans="4:90"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</row>
    <row r="226" spans="4:90"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</row>
    <row r="227" spans="4:90"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</row>
    <row r="228" spans="4:90"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</row>
    <row r="229" spans="4:90"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</row>
    <row r="230" spans="4:90"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</row>
    <row r="231" spans="4:90"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</row>
    <row r="232" spans="4:90"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</row>
    <row r="233" spans="4:90"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</row>
    <row r="234" spans="4:90"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</row>
    <row r="235" spans="4:90"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</row>
    <row r="236" spans="4:90"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</row>
    <row r="237" spans="4:90"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</row>
    <row r="238" spans="4:90"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</row>
    <row r="239" spans="4:90"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</row>
    <row r="240" spans="4:90"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</row>
    <row r="241" spans="4:90"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</row>
    <row r="242" spans="4:90"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</row>
    <row r="243" spans="4:90"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</row>
    <row r="244" spans="4:90"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</row>
    <row r="245" spans="4:90"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</row>
    <row r="246" spans="4:90"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</row>
    <row r="247" spans="4:90"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</row>
    <row r="248" spans="4:90"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</row>
    <row r="249" spans="4:90"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</row>
    <row r="250" spans="4:90"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</row>
    <row r="251" spans="4:90"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</row>
    <row r="252" spans="4:90"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</row>
    <row r="253" spans="4:90"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</row>
    <row r="254" spans="4:90"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</row>
    <row r="255" spans="4:90"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</row>
    <row r="256" spans="4:90"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</row>
    <row r="257" spans="4:90"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</row>
    <row r="258" spans="4:90"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</row>
    <row r="259" spans="4:90"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</row>
    <row r="260" spans="4:90"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</row>
    <row r="261" spans="4:90"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</row>
    <row r="262" spans="4:90"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</row>
    <row r="263" spans="4:90"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</row>
    <row r="264" spans="4:90"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</row>
    <row r="265" spans="4:90"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</row>
    <row r="266" spans="4:90"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</row>
    <row r="267" spans="4:90"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</row>
    <row r="268" spans="4:90"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</row>
    <row r="269" spans="4:90"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</row>
    <row r="270" spans="4:90"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</row>
    <row r="271" spans="4:90"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</row>
    <row r="272" spans="4:90"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</row>
    <row r="273" spans="4:90"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</row>
    <row r="274" spans="4:90"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</row>
    <row r="275" spans="4:90"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</row>
    <row r="276" spans="4:90"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</row>
    <row r="277" spans="4:90"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</row>
    <row r="278" spans="4:90"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</row>
    <row r="279" spans="4:90"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</row>
    <row r="280" spans="4:90"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</row>
    <row r="281" spans="4:90"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</row>
    <row r="282" spans="4:90"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</row>
    <row r="283" spans="4:90"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</row>
    <row r="284" spans="4:90"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</row>
    <row r="285" spans="4:90"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</row>
    <row r="286" spans="4:90"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</row>
    <row r="287" spans="4:90"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</row>
    <row r="288" spans="4:90"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</row>
    <row r="289" spans="4:90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</row>
    <row r="290" spans="4:90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</row>
    <row r="291" spans="4:90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</row>
    <row r="292" spans="4:90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</row>
    <row r="293" spans="4:90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</row>
    <row r="294" spans="4:90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</row>
    <row r="295" spans="4:90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</row>
    <row r="296" spans="4:90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</row>
    <row r="297" spans="4:90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</row>
    <row r="298" spans="4:90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</row>
    <row r="299" spans="4:90"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</row>
    <row r="300" spans="4:90"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</row>
    <row r="301" spans="4:90"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</row>
    <row r="302" spans="4:90"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</row>
    <row r="303" spans="4:90"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</row>
    <row r="304" spans="4:90"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</row>
    <row r="305" spans="4:90"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</row>
    <row r="306" spans="4:90"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</row>
    <row r="307" spans="4:90"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</row>
    <row r="308" spans="4:90"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</row>
    <row r="309" spans="4:90"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</row>
    <row r="310" spans="4:90"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</row>
    <row r="311" spans="4:90"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</row>
    <row r="312" spans="4:90"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</row>
    <row r="313" spans="4:90"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</row>
    <row r="314" spans="4:90"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</row>
    <row r="315" spans="4:90"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</row>
    <row r="316" spans="4:90"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</row>
    <row r="317" spans="4:90"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</row>
    <row r="318" spans="4:90"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</row>
    <row r="319" spans="4:90"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</row>
    <row r="320" spans="4:90"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</row>
    <row r="321" spans="4:90"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</row>
    <row r="322" spans="4:90"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</row>
    <row r="323" spans="4:90"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</row>
    <row r="324" spans="4:90"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</row>
    <row r="325" spans="4:90"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</row>
    <row r="326" spans="4:90"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</row>
    <row r="327" spans="4:90"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</row>
    <row r="328" spans="4:90"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</row>
    <row r="329" spans="4:90"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</row>
    <row r="330" spans="4:90"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</row>
    <row r="331" spans="4:90"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</row>
    <row r="332" spans="4:90"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</row>
    <row r="333" spans="4:90"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</row>
    <row r="334" spans="4:90"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</row>
    <row r="335" spans="4:90"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</row>
    <row r="336" spans="4:90"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</row>
    <row r="337" spans="4:90"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</row>
    <row r="338" spans="4:90"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</row>
    <row r="339" spans="4:90"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</row>
    <row r="340" spans="4:90"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</row>
    <row r="341" spans="4:90"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</row>
    <row r="342" spans="4:90"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</row>
    <row r="343" spans="4:90"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</row>
    <row r="344" spans="4:90"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</row>
    <row r="345" spans="4:90"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</row>
    <row r="346" spans="4:90"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</row>
    <row r="347" spans="4:90"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</row>
    <row r="348" spans="4:90"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</row>
    <row r="349" spans="4:90"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</row>
    <row r="350" spans="4:90"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</row>
    <row r="351" spans="4:90"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</row>
    <row r="352" spans="4:90"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</row>
    <row r="353" spans="4:90"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</row>
    <row r="354" spans="4:90"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</row>
    <row r="355" spans="4:90"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</row>
    <row r="356" spans="4:90"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</row>
    <row r="357" spans="4:90"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</row>
    <row r="358" spans="4:90"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</row>
    <row r="359" spans="4:90"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</row>
    <row r="360" spans="4:90"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</row>
    <row r="361" spans="4:90"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</row>
    <row r="362" spans="4:90"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</row>
    <row r="363" spans="4:90"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</row>
    <row r="364" spans="4:90"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</row>
    <row r="365" spans="4:90"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</row>
    <row r="366" spans="4:90"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</row>
    <row r="367" spans="4:90"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</row>
    <row r="368" spans="4:90"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</row>
    <row r="369" spans="4:90"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</row>
    <row r="370" spans="4:90"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</row>
    <row r="371" spans="4:90"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</row>
    <row r="372" spans="4:90"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</row>
    <row r="373" spans="4:90"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</row>
    <row r="374" spans="4:90"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</row>
    <row r="375" spans="4:90"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</row>
    <row r="376" spans="4:90"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</row>
    <row r="377" spans="4:90"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</row>
    <row r="378" spans="4:90"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</row>
    <row r="379" spans="4:90"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</row>
    <row r="380" spans="4:90"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</row>
    <row r="381" spans="4:90"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</row>
    <row r="382" spans="4:90"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</row>
    <row r="383" spans="4:90"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</row>
    <row r="384" spans="4:90"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</row>
    <row r="385" spans="4:90"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</row>
    <row r="386" spans="4:90"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</row>
    <row r="387" spans="4:90"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</row>
    <row r="388" spans="4:90"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</row>
    <row r="389" spans="4:90"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</row>
    <row r="390" spans="4:90"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</row>
    <row r="391" spans="4:90"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</row>
    <row r="392" spans="4:90"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</row>
    <row r="393" spans="4:90"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</row>
    <row r="394" spans="4:90"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</row>
    <row r="395" spans="4:90"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</row>
    <row r="396" spans="4:90"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</row>
    <row r="397" spans="4:90"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</row>
    <row r="398" spans="4:90"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</row>
    <row r="399" spans="4:90"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</row>
    <row r="400" spans="4:90"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</row>
    <row r="401" spans="4:90"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</row>
    <row r="402" spans="4:90"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</row>
    <row r="403" spans="4:90"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</row>
    <row r="404" spans="4:90"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</row>
    <row r="405" spans="4:90"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</row>
    <row r="406" spans="4:90"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</row>
    <row r="407" spans="4:90"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</row>
    <row r="408" spans="4:90"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</row>
    <row r="409" spans="4:90"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</row>
    <row r="410" spans="4:90"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</row>
    <row r="411" spans="4:90"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</row>
    <row r="412" spans="4:90"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</row>
    <row r="413" spans="4:90"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</row>
    <row r="414" spans="4:90"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</row>
    <row r="415" spans="4:90"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</row>
    <row r="416" spans="4:90"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</row>
    <row r="417" spans="4:90"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</row>
    <row r="418" spans="4:90"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</row>
    <row r="419" spans="4:90"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</row>
    <row r="420" spans="4:90"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</row>
    <row r="421" spans="4:90"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</row>
    <row r="422" spans="4:90"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</row>
    <row r="423" spans="4:90"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</row>
    <row r="424" spans="4:90"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</row>
    <row r="425" spans="4:90"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</row>
    <row r="426" spans="4:90"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</row>
    <row r="427" spans="4:90"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</row>
    <row r="428" spans="4:90"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</row>
    <row r="429" spans="4:90"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</row>
    <row r="430" spans="4:90"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</row>
    <row r="431" spans="4:90"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</row>
    <row r="432" spans="4:90"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</row>
    <row r="433" spans="4:90"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</row>
    <row r="434" spans="4:90"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</row>
    <row r="435" spans="4:90"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</row>
    <row r="436" spans="4:90"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</row>
    <row r="437" spans="4:90"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</row>
    <row r="438" spans="4:90"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</row>
    <row r="439" spans="4:90"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</row>
    <row r="440" spans="4:90"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</row>
    <row r="441" spans="4:90"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</row>
    <row r="442" spans="4:90"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</row>
    <row r="443" spans="4:90"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</row>
    <row r="444" spans="4:90"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</row>
    <row r="445" spans="4:90"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</row>
    <row r="446" spans="4:90"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</row>
    <row r="447" spans="4:90"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</row>
    <row r="448" spans="4:90"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</row>
    <row r="449" spans="4:90"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</row>
    <row r="450" spans="4:90"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</row>
    <row r="451" spans="4:90"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</row>
    <row r="452" spans="4:90"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</row>
    <row r="453" spans="4:90"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</row>
    <row r="454" spans="4:90"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</row>
    <row r="455" spans="4:90"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</row>
    <row r="456" spans="4:90"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</row>
    <row r="457" spans="4:90"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</row>
    <row r="458" spans="4:90"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</row>
    <row r="459" spans="4:90"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</row>
    <row r="460" spans="4:90"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</row>
    <row r="461" spans="4:90"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</row>
    <row r="462" spans="4:90"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</row>
    <row r="463" spans="4:90"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</row>
    <row r="464" spans="4:90"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</row>
    <row r="465" spans="4:90"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</row>
    <row r="466" spans="4:90"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</row>
    <row r="467" spans="4:90"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</row>
    <row r="468" spans="4:90"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</row>
    <row r="469" spans="4:90"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</row>
    <row r="470" spans="4:90"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</row>
    <row r="471" spans="4:90"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</row>
    <row r="472" spans="4:90"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</row>
    <row r="473" spans="4:90"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</row>
    <row r="474" spans="4:90"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</row>
    <row r="475" spans="4:90"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</row>
    <row r="476" spans="4:90"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</row>
    <row r="477" spans="4:90"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</row>
    <row r="478" spans="4:90"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</row>
    <row r="479" spans="4:90"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</row>
    <row r="480" spans="4:90"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</row>
    <row r="481" spans="4:90"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</row>
    <row r="482" spans="4:90"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</row>
    <row r="483" spans="4:90"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</row>
    <row r="484" spans="4:90"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</row>
    <row r="485" spans="4:90"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</row>
    <row r="486" spans="4:90"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</row>
    <row r="487" spans="4:90"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</row>
    <row r="488" spans="4:90"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</row>
    <row r="489" spans="4:90"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</row>
    <row r="490" spans="4:90"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</row>
    <row r="491" spans="4:90"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</row>
    <row r="492" spans="4:90"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</row>
    <row r="493" spans="4:90"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</row>
    <row r="494" spans="4:90"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</row>
    <row r="495" spans="4:90"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</row>
    <row r="496" spans="4:90"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</row>
    <row r="497" spans="4:90"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</row>
    <row r="498" spans="4:90"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</row>
    <row r="499" spans="4:90"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</row>
    <row r="500" spans="4:90"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</row>
    <row r="501" spans="4:90"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</row>
    <row r="502" spans="4:90"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</row>
    <row r="503" spans="4:90"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</row>
    <row r="504" spans="4:90"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</row>
    <row r="505" spans="4:90"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</row>
    <row r="506" spans="4:90"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</row>
    <row r="507" spans="4:90"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</row>
    <row r="508" spans="4:90"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</row>
    <row r="509" spans="4:90"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</row>
    <row r="510" spans="4:90"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</row>
    <row r="511" spans="4:90"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</row>
    <row r="512" spans="4:90"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</row>
    <row r="513" spans="4:90"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</row>
    <row r="514" spans="4:90"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</row>
    <row r="515" spans="4:90"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</row>
    <row r="516" spans="4:90"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</row>
    <row r="517" spans="4:90"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</row>
    <row r="518" spans="4:90"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</row>
    <row r="519" spans="4:90"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</row>
    <row r="520" spans="4:90"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</row>
    <row r="521" spans="4:90"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</row>
    <row r="522" spans="4:90"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</row>
    <row r="523" spans="4:90"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</row>
    <row r="524" spans="4:90"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</row>
    <row r="525" spans="4:90"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</row>
    <row r="526" spans="4:90"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</row>
    <row r="527" spans="4:90"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</row>
    <row r="528" spans="4:90"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</row>
    <row r="529" spans="4:90"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</row>
    <row r="530" spans="4:90"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</row>
    <row r="531" spans="4:90"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</row>
    <row r="532" spans="4:90"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</row>
    <row r="533" spans="4:90"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</row>
    <row r="534" spans="4:90"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</row>
    <row r="535" spans="4:90"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</row>
    <row r="536" spans="4:90"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</row>
    <row r="537" spans="4:90"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</row>
    <row r="538" spans="4:90"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</row>
    <row r="539" spans="4:90"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</row>
    <row r="540" spans="4:90"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</row>
    <row r="541" spans="4:90"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</row>
    <row r="542" spans="4:90"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</row>
    <row r="543" spans="4:90"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</row>
    <row r="544" spans="4:90"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</row>
    <row r="545" spans="4:90"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</row>
    <row r="546" spans="4:90"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</row>
    <row r="547" spans="4:90"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</row>
    <row r="548" spans="4:90"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</row>
    <row r="549" spans="4:90"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</row>
    <row r="550" spans="4:90"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</row>
    <row r="551" spans="4:90"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</row>
    <row r="552" spans="4:90"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</row>
    <row r="553" spans="4:90"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</row>
    <row r="554" spans="4:90"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</row>
    <row r="555" spans="4:90"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</row>
    <row r="556" spans="4:90"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</row>
    <row r="557" spans="4:90"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</row>
    <row r="558" spans="4:90"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</row>
    <row r="559" spans="4:90"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</row>
    <row r="560" spans="4:90"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</row>
    <row r="561" spans="4:90"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</row>
    <row r="562" spans="4:90"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</row>
    <row r="563" spans="4:90"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</row>
    <row r="564" spans="4:90"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</row>
    <row r="565" spans="4:90"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</row>
    <row r="566" spans="4:90"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</row>
    <row r="567" spans="4:90"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</row>
    <row r="568" spans="4:90"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</row>
    <row r="569" spans="4:90"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</row>
    <row r="570" spans="4:90"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</row>
    <row r="571" spans="4:90"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</row>
    <row r="572" spans="4:90"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</row>
  </sheetData>
  <sheetProtection selectLockedCells="1" selectUnlockedCells="1"/>
  <mergeCells count="1">
    <mergeCell ref="D3:H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Euclides</vt:lpstr>
      <vt:lpstr>Algoritmo</vt:lpstr>
      <vt:lpstr>AX=B</vt:lpstr>
      <vt:lpstr>Anillo Zn</vt:lpstr>
      <vt:lpstr>Teorema chino</vt:lpstr>
      <vt:lpstr>Homomorfismo</vt:lpstr>
      <vt:lpstr>A</vt:lpstr>
      <vt:lpstr>B</vt:lpstr>
      <vt:lpstr>m</vt:lpstr>
      <vt:lpstr>mc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2012-04-14T16:58:58Z</dcterms:created>
  <dcterms:modified xsi:type="dcterms:W3CDTF">2012-05-20T17:22:36Z</dcterms:modified>
</cp:coreProperties>
</file>