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Hoja1" sheetId="1" r:id="rId1"/>
  </sheets>
  <definedNames>
    <definedName name="n">'Hoja1'!$G$10</definedName>
    <definedName name="inicio">'Hoja1'!$G$22</definedName>
    <definedName name="caras">'Hoja1'!$E$18</definedName>
    <definedName name="cruces">'Hoja1'!$F$18</definedName>
    <definedName name="contador">'Hoja1'!$D$24</definedName>
  </definedNames>
  <calcPr fullCalcOnLoad="1" iterate="1" iterateCount="1" iterateDelta="2"/>
</workbook>
</file>

<file path=xl/sharedStrings.xml><?xml version="1.0" encoding="utf-8"?>
<sst xmlns="http://schemas.openxmlformats.org/spreadsheetml/2006/main" count="25" uniqueCount="24">
  <si>
    <t>Estudio de la Distribución Binomial</t>
  </si>
  <si>
    <t xml:space="preserve"> </t>
  </si>
  <si>
    <t>Número de monedas (entre 1 y 6)</t>
  </si>
  <si>
    <t>Moneda</t>
  </si>
  <si>
    <t>Resultado:</t>
  </si>
  <si>
    <t>Recuento</t>
  </si>
  <si>
    <t>CARA</t>
  </si>
  <si>
    <t>CRUZ</t>
  </si>
  <si>
    <t>TOTAL</t>
  </si>
  <si>
    <t>tirada</t>
  </si>
  <si>
    <t>Inicio del recuento de tiradas:</t>
  </si>
  <si>
    <t>Contador de tiradas:</t>
  </si>
  <si>
    <t>Totales</t>
  </si>
  <si>
    <t>Éxitos</t>
  </si>
  <si>
    <t>Frecuencia</t>
  </si>
  <si>
    <t>Binom.</t>
  </si>
  <si>
    <t>Dif.</t>
  </si>
  <si>
    <t>Número de caras</t>
  </si>
  <si>
    <t>por tirada</t>
  </si>
  <si>
    <t>Diferencias</t>
  </si>
  <si>
    <t>entre la teoría</t>
  </si>
  <si>
    <t xml:space="preserve">y el </t>
  </si>
  <si>
    <t>experimento</t>
  </si>
  <si>
    <t>Suma: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</si>
</sst>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"/>
    <numFmt numFmtId="166" formatCode="0"/>
  </numFmts>
  <fonts count="13">
    <font>
      <sz val="10"/>
      <name val="Arial"/>
      <family val="2"/>
    </font>
    <font>
      <sz val="10"/>
      <color indexed="8"/>
      <name val="Arial"/>
      <family val="0"/>
    </font>
    <font>
      <b/>
      <sz val="12"/>
      <color indexed="25"/>
      <name val="Arial"/>
      <family val="2"/>
    </font>
    <font>
      <b/>
      <sz val="12"/>
      <color indexed="60"/>
      <name val="Arial"/>
      <family val="2"/>
    </font>
    <font>
      <b/>
      <sz val="10"/>
      <color indexed="12"/>
      <name val="Arial"/>
      <family val="2"/>
    </font>
    <font>
      <b/>
      <sz val="10"/>
      <color indexed="16"/>
      <name val="Arial"/>
      <family val="2"/>
    </font>
    <font>
      <b/>
      <sz val="12"/>
      <color indexed="12"/>
      <name val="Arial"/>
      <family val="2"/>
    </font>
    <font>
      <b/>
      <sz val="12"/>
      <color indexed="8"/>
      <name val="Arial"/>
      <family val="2"/>
    </font>
    <font>
      <sz val="8"/>
      <color indexed="43"/>
      <name val="Arial"/>
      <family val="2"/>
    </font>
    <font>
      <b/>
      <sz val="10"/>
      <color indexed="8"/>
      <name val="Arial"/>
      <family val="2"/>
    </font>
    <font>
      <sz val="4"/>
      <name val="Arial"/>
      <family val="5"/>
    </font>
    <font>
      <sz val="5"/>
      <name val="Arial"/>
      <family val="5"/>
    </font>
    <font>
      <b/>
      <i/>
      <sz val="24"/>
      <color indexed="18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5">
    <xf numFmtId="164" fontId="0" fillId="0" borderId="0" xfId="0" applyAlignment="1">
      <alignment/>
    </xf>
    <xf numFmtId="164" fontId="1" fillId="0" borderId="0" xfId="0" applyNumberFormat="1" applyFont="1" applyBorder="1" applyAlignment="1" applyProtection="1">
      <alignment/>
      <protection/>
    </xf>
    <xf numFmtId="164" fontId="2" fillId="0" borderId="0" xfId="0" applyNumberFormat="1" applyFont="1" applyBorder="1" applyAlignment="1" applyProtection="1">
      <alignment/>
      <protection/>
    </xf>
    <xf numFmtId="164" fontId="3" fillId="2" borderId="0" xfId="0" applyNumberFormat="1" applyFont="1" applyFill="1" applyBorder="1" applyAlignment="1" applyProtection="1">
      <alignment/>
      <protection/>
    </xf>
    <xf numFmtId="164" fontId="3" fillId="2" borderId="1" xfId="0" applyNumberFormat="1" applyFont="1" applyFill="1" applyBorder="1" applyAlignment="1" applyProtection="1">
      <alignment horizontal="center"/>
      <protection/>
    </xf>
    <xf numFmtId="164" fontId="3" fillId="0" borderId="0" xfId="0" applyNumberFormat="1" applyFont="1" applyBorder="1" applyAlignment="1" applyProtection="1">
      <alignment/>
      <protection/>
    </xf>
    <xf numFmtId="164" fontId="4" fillId="3" borderId="0" xfId="0" applyNumberFormat="1" applyFont="1" applyFill="1" applyBorder="1" applyAlignment="1" applyProtection="1">
      <alignment/>
      <protection/>
    </xf>
    <xf numFmtId="164" fontId="5" fillId="3" borderId="0" xfId="0" applyNumberFormat="1" applyFont="1" applyFill="1" applyBorder="1" applyAlignment="1" applyProtection="1">
      <alignment horizontal="center"/>
      <protection/>
    </xf>
    <xf numFmtId="164" fontId="6" fillId="3" borderId="2" xfId="0" applyNumberFormat="1" applyFont="1" applyFill="1" applyBorder="1" applyAlignment="1" applyProtection="1">
      <alignment/>
      <protection/>
    </xf>
    <xf numFmtId="164" fontId="6" fillId="3" borderId="3" xfId="0" applyNumberFormat="1" applyFont="1" applyFill="1" applyBorder="1" applyAlignment="1" applyProtection="1">
      <alignment/>
      <protection/>
    </xf>
    <xf numFmtId="164" fontId="6" fillId="3" borderId="3" xfId="0" applyNumberFormat="1" applyFont="1" applyFill="1" applyBorder="1" applyAlignment="1" applyProtection="1">
      <alignment horizontal="center"/>
      <protection/>
    </xf>
    <xf numFmtId="164" fontId="6" fillId="3" borderId="4" xfId="0" applyNumberFormat="1" applyFont="1" applyFill="1" applyBorder="1" applyAlignment="1" applyProtection="1">
      <alignment horizontal="center"/>
      <protection/>
    </xf>
    <xf numFmtId="164" fontId="6" fillId="3" borderId="5" xfId="0" applyNumberFormat="1" applyFont="1" applyFill="1" applyBorder="1" applyAlignment="1" applyProtection="1">
      <alignment/>
      <protection/>
    </xf>
    <xf numFmtId="164" fontId="6" fillId="3" borderId="6" xfId="0" applyNumberFormat="1" applyFont="1" applyFill="1" applyBorder="1" applyAlignment="1" applyProtection="1">
      <alignment/>
      <protection/>
    </xf>
    <xf numFmtId="164" fontId="6" fillId="3" borderId="6" xfId="0" applyNumberFormat="1" applyFont="1" applyFill="1" applyBorder="1" applyAlignment="1" applyProtection="1">
      <alignment horizontal="center"/>
      <protection/>
    </xf>
    <xf numFmtId="164" fontId="6" fillId="3" borderId="7" xfId="0" applyNumberFormat="1" applyFont="1" applyFill="1" applyBorder="1" applyAlignment="1" applyProtection="1">
      <alignment horizontal="center"/>
      <protection/>
    </xf>
    <xf numFmtId="164" fontId="6" fillId="0" borderId="0" xfId="0" applyNumberFormat="1" applyFont="1" applyBorder="1" applyAlignment="1" applyProtection="1">
      <alignment/>
      <protection/>
    </xf>
    <xf numFmtId="164" fontId="6" fillId="0" borderId="0" xfId="0" applyNumberFormat="1" applyFont="1" applyBorder="1" applyAlignment="1" applyProtection="1">
      <alignment horizontal="center"/>
      <protection/>
    </xf>
    <xf numFmtId="164" fontId="6" fillId="3" borderId="0" xfId="0" applyNumberFormat="1" applyFont="1" applyFill="1" applyBorder="1" applyAlignment="1" applyProtection="1">
      <alignment/>
      <protection/>
    </xf>
    <xf numFmtId="164" fontId="6" fillId="3" borderId="1" xfId="0" applyNumberFormat="1" applyFont="1" applyFill="1" applyBorder="1" applyAlignment="1" applyProtection="1">
      <alignment horizontal="center"/>
      <protection/>
    </xf>
    <xf numFmtId="164" fontId="7" fillId="4" borderId="0" xfId="0" applyNumberFormat="1" applyFont="1" applyFill="1" applyBorder="1" applyAlignment="1" applyProtection="1">
      <alignment/>
      <protection/>
    </xf>
    <xf numFmtId="164" fontId="2" fillId="5" borderId="0" xfId="0" applyNumberFormat="1" applyFont="1" applyFill="1" applyBorder="1" applyAlignment="1" applyProtection="1">
      <alignment/>
      <protection/>
    </xf>
    <xf numFmtId="164" fontId="1" fillId="5" borderId="0" xfId="0" applyNumberFormat="1" applyFont="1" applyFill="1" applyBorder="1" applyAlignment="1" applyProtection="1">
      <alignment/>
      <protection/>
    </xf>
    <xf numFmtId="164" fontId="8" fillId="6" borderId="0" xfId="0" applyNumberFormat="1" applyFont="1" applyFill="1" applyBorder="1" applyAlignment="1" applyProtection="1">
      <alignment horizontal="center"/>
      <protection/>
    </xf>
    <xf numFmtId="164" fontId="1" fillId="7" borderId="8" xfId="0" applyNumberFormat="1" applyFont="1" applyFill="1" applyBorder="1" applyAlignment="1" applyProtection="1">
      <alignment horizontal="center"/>
      <protection/>
    </xf>
    <xf numFmtId="165" fontId="1" fillId="7" borderId="3" xfId="0" applyNumberFormat="1" applyFont="1" applyFill="1" applyBorder="1" applyAlignment="1" applyProtection="1">
      <alignment horizontal="center"/>
      <protection/>
    </xf>
    <xf numFmtId="165" fontId="1" fillId="7" borderId="8" xfId="0" applyNumberFormat="1" applyFont="1" applyFill="1" applyBorder="1" applyAlignment="1" applyProtection="1">
      <alignment horizontal="center"/>
      <protection/>
    </xf>
    <xf numFmtId="164" fontId="1" fillId="7" borderId="9" xfId="0" applyNumberFormat="1" applyFont="1" applyFill="1" applyBorder="1" applyAlignment="1" applyProtection="1">
      <alignment horizontal="center"/>
      <protection/>
    </xf>
    <xf numFmtId="164" fontId="1" fillId="7" borderId="10" xfId="0" applyNumberFormat="1" applyFont="1" applyFill="1" applyBorder="1" applyAlignment="1" applyProtection="1">
      <alignment horizontal="center"/>
      <protection/>
    </xf>
    <xf numFmtId="165" fontId="1" fillId="7" borderId="1" xfId="0" applyNumberFormat="1" applyFont="1" applyFill="1" applyBorder="1" applyAlignment="1" applyProtection="1">
      <alignment horizontal="center"/>
      <protection/>
    </xf>
    <xf numFmtId="164" fontId="1" fillId="7" borderId="11" xfId="0" applyNumberFormat="1" applyFont="1" applyFill="1" applyBorder="1" applyAlignment="1" applyProtection="1">
      <alignment/>
      <protection/>
    </xf>
    <xf numFmtId="164" fontId="1" fillId="7" borderId="12" xfId="0" applyNumberFormat="1" applyFont="1" applyFill="1" applyBorder="1" applyAlignment="1" applyProtection="1">
      <alignment/>
      <protection/>
    </xf>
    <xf numFmtId="166" fontId="1" fillId="7" borderId="13" xfId="0" applyNumberFormat="1" applyFont="1" applyFill="1" applyBorder="1" applyAlignment="1" applyProtection="1">
      <alignment/>
      <protection/>
    </xf>
    <xf numFmtId="164" fontId="7" fillId="0" borderId="0" xfId="0" applyNumberFormat="1" applyFont="1" applyBorder="1" applyAlignment="1" applyProtection="1">
      <alignment/>
      <protection/>
    </xf>
    <xf numFmtId="164" fontId="9" fillId="0" borderId="0" xfId="0" applyNumberFormat="1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Hoja1!$C$27:$C$33</c:f>
              <c:numCache/>
            </c:numRef>
          </c:cat>
          <c:val>
            <c:numRef>
              <c:f>Hoja1!$D$27:$D$33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Hoja1!$C$27:$C$33</c:f>
              <c:numCache/>
            </c:numRef>
          </c:cat>
          <c:val>
            <c:numRef>
              <c:f>Hoja1!$E$27:$E$33</c:f>
              <c:numCache/>
            </c:numRef>
          </c:val>
        </c:ser>
        <c:axId val="811555"/>
        <c:axId val="7303996"/>
      </c:barChart>
      <c:catAx>
        <c:axId val="811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303996"/>
        <c:crossesAt val="0"/>
        <c:auto val="1"/>
        <c:lblOffset val="100"/>
        <c:noMultiLvlLbl val="0"/>
      </c:catAx>
      <c:valAx>
        <c:axId val="73039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11555"/>
        <c:crossesAt val="1"/>
        <c:crossBetween val="between"/>
        <c:dispUnits/>
      </c:valAx>
      <c:spPr>
        <a:noFill/>
        <a:ln w="3175">
          <a:noFill/>
        </a:ln>
      </c:spPr>
    </c:plotArea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25</xdr:row>
      <xdr:rowOff>123825</xdr:rowOff>
    </xdr:from>
    <xdr:to>
      <xdr:col>9</xdr:col>
      <xdr:colOff>800100</xdr:colOff>
      <xdr:row>34</xdr:row>
      <xdr:rowOff>38100</xdr:rowOff>
    </xdr:to>
    <xdr:graphicFrame>
      <xdr:nvGraphicFramePr>
        <xdr:cNvPr id="1" name="Chart 1"/>
        <xdr:cNvGraphicFramePr/>
      </xdr:nvGraphicFramePr>
      <xdr:xfrm>
        <a:off x="4486275" y="4514850"/>
        <a:ext cx="2466975" cy="162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838200</xdr:colOff>
      <xdr:row>0</xdr:row>
      <xdr:rowOff>142875</xdr:rowOff>
    </xdr:from>
    <xdr:to>
      <xdr:col>7</xdr:col>
      <xdr:colOff>847725</xdr:colOff>
      <xdr:row>4</xdr:row>
      <xdr:rowOff>9525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838200" y="142875"/>
          <a:ext cx="4467225" cy="514350"/>
        </a:xfrm>
        <a:prstGeom prst="rect">
          <a:avLst/>
        </a:prstGeom>
        <a:gradFill rotWithShape="1">
          <a:gsLst>
            <a:gs pos="0">
              <a:srgbClr val="008080"/>
            </a:gs>
            <a:gs pos="100000">
              <a:srgbClr val="00DCFF"/>
            </a:gs>
          </a:gsLst>
          <a:lin ang="5400000" scaled="1"/>
        </a:gra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2400" b="1" i="1" u="none" baseline="0">
              <a:solidFill>
                <a:srgbClr val="000080"/>
              </a:solidFill>
            </a:rPr>
            <a:t>Lanzamientos de monedas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J343"/>
  <sheetViews>
    <sheetView tabSelected="1" workbookViewId="0" topLeftCell="A1">
      <selection activeCell="C8" sqref="C8"/>
    </sheetView>
  </sheetViews>
  <sheetFormatPr defaultColWidth="9.140625" defaultRowHeight="12.75"/>
  <cols>
    <col min="1" max="1" width="12.7109375" style="0" customWidth="1"/>
    <col min="2" max="2" width="10.57421875" style="0" customWidth="1"/>
    <col min="3" max="7" width="8.7109375" style="0" customWidth="1"/>
    <col min="8" max="82" width="12.7109375" style="0" customWidth="1"/>
  </cols>
  <sheetData>
    <row r="1" s="1" customFormat="1" ht="12.75"/>
    <row r="2" s="1" customFormat="1" ht="12.75"/>
    <row r="3" s="1" customFormat="1" ht="12.75"/>
    <row r="4" s="1" customFormat="1" ht="12.75"/>
    <row r="5" s="1" customFormat="1" ht="12.75"/>
    <row r="6" spans="3:10" s="1" customFormat="1" ht="12.75">
      <c r="C6"/>
      <c r="J6"/>
    </row>
    <row r="7" s="1" customFormat="1" ht="15">
      <c r="C7" s="2" t="s">
        <v>0</v>
      </c>
    </row>
    <row r="8" s="1" customFormat="1" ht="12.75"/>
    <row r="9" s="1" customFormat="1" ht="12.75">
      <c r="H9" s="1" t="s">
        <v>1</v>
      </c>
    </row>
    <row r="10" spans="2:8" s="1" customFormat="1" ht="15">
      <c r="B10" s="3" t="s">
        <v>2</v>
      </c>
      <c r="C10" s="3"/>
      <c r="D10" s="3"/>
      <c r="E10" s="3"/>
      <c r="F10" s="3"/>
      <c r="G10" s="4">
        <v>5</v>
      </c>
      <c r="H10" s="5" t="s">
        <v>1</v>
      </c>
    </row>
    <row r="11" s="1" customFormat="1" ht="12.75"/>
    <row r="12" spans="2:8" s="1" customFormat="1" ht="15" customHeight="1">
      <c r="B12" s="6" t="s">
        <v>3</v>
      </c>
      <c r="C12" s="7">
        <v>1</v>
      </c>
      <c r="D12" s="7">
        <v>2</v>
      </c>
      <c r="E12" s="7">
        <v>3</v>
      </c>
      <c r="F12" s="7">
        <v>4</v>
      </c>
      <c r="G12" s="7">
        <v>5</v>
      </c>
      <c r="H12" s="7">
        <v>6</v>
      </c>
    </row>
    <row r="13" spans="2:8" s="1" customFormat="1" ht="15" customHeight="1">
      <c r="B13" s="6"/>
      <c r="C13" s="7"/>
      <c r="D13" s="7"/>
      <c r="E13" s="7"/>
      <c r="F13" s="7"/>
      <c r="G13" s="7"/>
      <c r="H13" s="7"/>
    </row>
    <row r="14" spans="2:8" s="1" customFormat="1" ht="15" customHeight="1">
      <c r="B14" s="6" t="s">
        <v>4</v>
      </c>
      <c r="C14" s="7" t="str">
        <f ca="1">IF(C12&lt;=n,IF(RAND()&lt;0.5,"CARA","CRUZ")," ")</f>
        <v>CRUZ</v>
      </c>
      <c r="D14" s="7" t="str">
        <f ca="1">IF(D12&lt;=n,IF(RAND()&lt;0.5,"CARA","CRUZ")," ")</f>
        <v>CRUZ</v>
      </c>
      <c r="E14" s="7" t="str">
        <f ca="1">IF(E12&lt;=n,IF(RAND()&lt;0.5,"CARA","CRUZ")," ")</f>
        <v>CRUZ</v>
      </c>
      <c r="F14" s="7" t="str">
        <f ca="1">IF(F12&lt;=n,IF(RAND()&lt;0.5,"CARA","CRUZ")," ")</f>
        <v>CARA</v>
      </c>
      <c r="G14" s="7" t="str">
        <f ca="1">IF(G12&lt;=n,IF(RAND()&lt;0.5,"CARA","CRUZ")," ")</f>
        <v>CARA</v>
      </c>
      <c r="H14" s="7" t="str">
        <f ca="1">IF(H12&lt;=n,IF(RAND()&lt;0.5,"CARA","CRUZ")," ")</f>
        <v> </v>
      </c>
    </row>
    <row r="15" s="1" customFormat="1" ht="12.75"/>
    <row r="16" s="1" customFormat="1" ht="12.75"/>
    <row r="17" spans="3:7" s="1" customFormat="1" ht="15">
      <c r="C17" s="8" t="s">
        <v>5</v>
      </c>
      <c r="D17" s="9"/>
      <c r="E17" s="10" t="s">
        <v>6</v>
      </c>
      <c r="F17" s="10" t="s">
        <v>7</v>
      </c>
      <c r="G17" s="11" t="s">
        <v>8</v>
      </c>
    </row>
    <row r="18" spans="3:7" s="1" customFormat="1" ht="15">
      <c r="C18" s="12" t="s">
        <v>9</v>
      </c>
      <c r="D18" s="13"/>
      <c r="E18" s="14">
        <f>COUNTIF($C14:$H14,E17:F17)</f>
        <v>2</v>
      </c>
      <c r="F18" s="14">
        <f>COUNTIF($C14:$H14,F17:G17)</f>
        <v>3</v>
      </c>
      <c r="G18" s="15">
        <f>E18+F18</f>
        <v>5</v>
      </c>
    </row>
    <row r="19" spans="3:7" s="1" customFormat="1" ht="15">
      <c r="C19" s="16"/>
      <c r="D19" s="16"/>
      <c r="E19" s="17"/>
      <c r="F19" s="17"/>
      <c r="G19" s="17"/>
    </row>
    <row r="20" spans="3:7" s="1" customFormat="1" ht="15">
      <c r="C20" s="16"/>
      <c r="D20" s="16"/>
      <c r="E20" s="17"/>
      <c r="F20" s="17"/>
      <c r="G20" s="17"/>
    </row>
    <row r="21" s="1" customFormat="1" ht="12.75"/>
    <row r="22" spans="3:7" s="1" customFormat="1" ht="15">
      <c r="C22" s="18" t="s">
        <v>10</v>
      </c>
      <c r="D22" s="18"/>
      <c r="E22" s="18"/>
      <c r="F22" s="18"/>
      <c r="G22" s="19">
        <v>1</v>
      </c>
    </row>
    <row r="23" s="1" customFormat="1" ht="12.75"/>
    <row r="24" spans="1:6" s="1" customFormat="1" ht="15">
      <c r="A24" s="20" t="s">
        <v>11</v>
      </c>
      <c r="B24" s="20"/>
      <c r="C24" s="21" t="s">
        <v>12</v>
      </c>
      <c r="D24" s="21">
        <f ca="1">IF(inicio=0,0,D24+1+INT(RAND()))</f>
        <v>13</v>
      </c>
      <c r="E24" s="22"/>
      <c r="F24" s="22"/>
    </row>
    <row r="25" spans="1:6" s="1" customFormat="1" ht="15">
      <c r="A25" s="20"/>
      <c r="B25" s="20"/>
      <c r="C25" s="21"/>
      <c r="D25" s="21"/>
      <c r="E25" s="22"/>
      <c r="F25" s="22"/>
    </row>
    <row r="26" spans="1:6" s="1" customFormat="1" ht="15">
      <c r="A26" s="20"/>
      <c r="B26" s="20"/>
      <c r="C26" s="23" t="s">
        <v>13</v>
      </c>
      <c r="D26" s="23" t="s">
        <v>14</v>
      </c>
      <c r="E26" s="23" t="s">
        <v>15</v>
      </c>
      <c r="F26" s="23" t="s">
        <v>16</v>
      </c>
    </row>
    <row r="27" spans="1:6" s="1" customFormat="1" ht="15">
      <c r="A27" s="20" t="s">
        <v>17</v>
      </c>
      <c r="B27" s="20"/>
      <c r="C27" s="24">
        <v>0</v>
      </c>
      <c r="D27" s="24">
        <f>IF(inicio=0,0,IF(caras=C27,D27+1,D27))</f>
        <v>3</v>
      </c>
      <c r="E27" s="25">
        <f>IF(n&gt;=C27,BINOMDIST(C27,n,0.5,0)*contador,0)</f>
        <v>0.40625</v>
      </c>
      <c r="F27" s="26">
        <f>ABS(D27-E27)</f>
        <v>2.59375</v>
      </c>
    </row>
    <row r="28" spans="1:6" s="1" customFormat="1" ht="15">
      <c r="A28" s="20" t="s">
        <v>18</v>
      </c>
      <c r="B28" s="20"/>
      <c r="C28" s="27">
        <v>1</v>
      </c>
      <c r="D28" s="24">
        <f>IF(inicio=0,0,IF(caras=C28,D28+1,D28))</f>
        <v>16</v>
      </c>
      <c r="E28" s="25">
        <f>IF(n&gt;=C28,BINOMDIST(C28,n,0.5,0)*contador,0)</f>
        <v>2.03125</v>
      </c>
      <c r="F28" s="26">
        <f>ABS(D28-E28)</f>
        <v>13.96875</v>
      </c>
    </row>
    <row r="29" spans="1:6" s="1" customFormat="1" ht="15">
      <c r="A29" s="20"/>
      <c r="B29" s="20"/>
      <c r="C29" s="27">
        <v>2</v>
      </c>
      <c r="D29" s="24">
        <f>IF(inicio=0,0,IF(caras=C29,D29+1,D29))</f>
        <v>37</v>
      </c>
      <c r="E29" s="25">
        <f>IF(n&gt;=C29,BINOMDIST(C29,n,0.5,0)*contador,0)</f>
        <v>4.0625</v>
      </c>
      <c r="F29" s="26">
        <f>ABS(D29-E29)</f>
        <v>32.9375</v>
      </c>
    </row>
    <row r="30" spans="1:6" s="1" customFormat="1" ht="15">
      <c r="A30" s="20" t="s">
        <v>19</v>
      </c>
      <c r="B30" s="20"/>
      <c r="C30" s="27">
        <v>3</v>
      </c>
      <c r="D30" s="24">
        <f>IF(inicio=0,0,IF(caras=C30,D30+1,D30))</f>
        <v>38</v>
      </c>
      <c r="E30" s="25">
        <f>IF(n&gt;=C30,BINOMDIST(C30,n,0.5,0)*contador,0)</f>
        <v>4.0625</v>
      </c>
      <c r="F30" s="26">
        <f>ABS(D30-E30)</f>
        <v>33.9375</v>
      </c>
    </row>
    <row r="31" spans="1:6" s="1" customFormat="1" ht="15">
      <c r="A31" s="20" t="s">
        <v>20</v>
      </c>
      <c r="B31" s="20"/>
      <c r="C31" s="27">
        <v>4</v>
      </c>
      <c r="D31" s="24">
        <f>IF(inicio=0,0,IF(caras=C31,D31+1,D31))</f>
        <v>10</v>
      </c>
      <c r="E31" s="25">
        <f>IF(n&gt;=C31,BINOMDIST(C31,n,0.5,0)*contador,0)</f>
        <v>2.03125</v>
      </c>
      <c r="F31" s="26">
        <f>ABS(D31-E31)</f>
        <v>7.96875</v>
      </c>
    </row>
    <row r="32" spans="1:6" s="1" customFormat="1" ht="15">
      <c r="A32" s="20" t="s">
        <v>21</v>
      </c>
      <c r="B32" s="20"/>
      <c r="C32" s="27">
        <v>5</v>
      </c>
      <c r="D32" s="24">
        <f>IF(inicio=0,0,IF(caras=C32,D32+1,D32))</f>
        <v>4</v>
      </c>
      <c r="E32" s="25">
        <f>IF(n&gt;=C32,BINOMDIST(C32,n,0.5,0)*contador,0)</f>
        <v>0.40625</v>
      </c>
      <c r="F32" s="26">
        <f>ABS(D32-E32)</f>
        <v>3.59375</v>
      </c>
    </row>
    <row r="33" spans="1:6" s="1" customFormat="1" ht="15">
      <c r="A33" s="20" t="s">
        <v>22</v>
      </c>
      <c r="B33" s="20"/>
      <c r="C33" s="28">
        <v>6</v>
      </c>
      <c r="D33" s="24">
        <f>IF(inicio=0,0,IF(caras=C33,D33+1,D33))</f>
        <v>0</v>
      </c>
      <c r="E33" s="25">
        <f>IF(n&gt;=C33,BINOMDIST(C33,n,0.5,0)*contador,0)</f>
        <v>0</v>
      </c>
      <c r="F33" s="29">
        <f>ABS(D33-E33)</f>
        <v>0</v>
      </c>
    </row>
    <row r="34" spans="1:6" s="1" customFormat="1" ht="15">
      <c r="A34" s="20"/>
      <c r="B34" s="20"/>
      <c r="C34" s="22"/>
      <c r="D34" s="22"/>
      <c r="E34" s="22"/>
      <c r="F34" s="22"/>
    </row>
    <row r="35" spans="1:6" s="1" customFormat="1" ht="15">
      <c r="A35" s="20"/>
      <c r="B35" s="20"/>
      <c r="C35" s="30" t="s">
        <v>23</v>
      </c>
      <c r="D35" s="31">
        <f>SUM(D27:D34)</f>
        <v>108</v>
      </c>
      <c r="E35" s="31">
        <f>SUM(E27:E34)</f>
        <v>13</v>
      </c>
      <c r="F35" s="32">
        <f>SUM(F27:F34)</f>
        <v>95</v>
      </c>
    </row>
    <row r="36" s="1" customFormat="1" ht="12.75"/>
    <row r="37" s="1" customFormat="1" ht="12.75"/>
    <row r="38" spans="3:6" s="1" customFormat="1" ht="15">
      <c r="C38" s="33"/>
      <c r="F38" s="34"/>
    </row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>
      <c r="B142" s="1">
        <f>B141+0.5</f>
        <v>0.5</v>
      </c>
    </row>
    <row r="143" s="1" customFormat="1" ht="12.75">
      <c r="B143" s="1">
        <f>B142+0.5</f>
        <v>1</v>
      </c>
    </row>
    <row r="144" s="1" customFormat="1" ht="12.75">
      <c r="B144" s="1">
        <f>B143+0.5</f>
        <v>1.5</v>
      </c>
    </row>
    <row r="145" s="1" customFormat="1" ht="12.75">
      <c r="B145" s="1">
        <f>B144+0.5</f>
        <v>2</v>
      </c>
    </row>
    <row r="146" s="1" customFormat="1" ht="12.75">
      <c r="B146" s="1">
        <f>B145+0.5</f>
        <v>2.5</v>
      </c>
    </row>
    <row r="147" s="1" customFormat="1" ht="12.75">
      <c r="B147" s="1">
        <f>B146+0.5</f>
        <v>3</v>
      </c>
    </row>
    <row r="148" s="1" customFormat="1" ht="12.75">
      <c r="B148" s="1">
        <f>B147+0.5</f>
        <v>3.5</v>
      </c>
    </row>
    <row r="149" s="1" customFormat="1" ht="12.75">
      <c r="B149" s="1">
        <f>B148+0.5</f>
        <v>4</v>
      </c>
    </row>
    <row r="150" s="1" customFormat="1" ht="12.75">
      <c r="B150" s="1">
        <f>B149+0.5</f>
        <v>4.5</v>
      </c>
    </row>
    <row r="151" s="1" customFormat="1" ht="12.75">
      <c r="B151" s="1">
        <f>B150+0.5</f>
        <v>5</v>
      </c>
    </row>
    <row r="152" s="1" customFormat="1" ht="12.75">
      <c r="B152" s="1">
        <f>B151+0.5</f>
        <v>5.5</v>
      </c>
    </row>
    <row r="153" s="1" customFormat="1" ht="12.75">
      <c r="B153" s="1">
        <f>B152+0.5</f>
        <v>6</v>
      </c>
    </row>
    <row r="154" s="1" customFormat="1" ht="12.75">
      <c r="B154" s="1">
        <f>B153+0.5</f>
        <v>6.5</v>
      </c>
    </row>
    <row r="155" s="1" customFormat="1" ht="12.75">
      <c r="B155" s="1">
        <f>B154+0.5</f>
        <v>7</v>
      </c>
    </row>
    <row r="156" s="1" customFormat="1" ht="12.75">
      <c r="B156" s="1">
        <f>B155+0.5</f>
        <v>7.5</v>
      </c>
    </row>
    <row r="157" s="1" customFormat="1" ht="12.75">
      <c r="B157" s="1">
        <f>B156+0.5</f>
        <v>8</v>
      </c>
    </row>
    <row r="158" s="1" customFormat="1" ht="12.75">
      <c r="B158" s="1">
        <f>B157+0.5</f>
        <v>8.5</v>
      </c>
    </row>
    <row r="159" s="1" customFormat="1" ht="12.75">
      <c r="B159" s="1">
        <f>B158+0.5</f>
        <v>9</v>
      </c>
    </row>
    <row r="160" s="1" customFormat="1" ht="12.75">
      <c r="B160" s="1">
        <f>B159+0.5</f>
        <v>9.5</v>
      </c>
    </row>
    <row r="161" s="1" customFormat="1" ht="12.75">
      <c r="B161" s="1">
        <f>B160+0.5</f>
        <v>10</v>
      </c>
    </row>
    <row r="162" s="1" customFormat="1" ht="12.75">
      <c r="B162" s="1">
        <f>B161+0.5</f>
        <v>10.5</v>
      </c>
    </row>
    <row r="163" s="1" customFormat="1" ht="12.75">
      <c r="B163" s="1">
        <f>B162+0.5</f>
        <v>11</v>
      </c>
    </row>
    <row r="164" s="1" customFormat="1" ht="12.75">
      <c r="B164" s="1">
        <f>B163+0.5</f>
        <v>11.5</v>
      </c>
    </row>
    <row r="165" s="1" customFormat="1" ht="12.75">
      <c r="B165" s="1">
        <f>B164+0.5</f>
        <v>12</v>
      </c>
    </row>
    <row r="166" s="1" customFormat="1" ht="12.75">
      <c r="B166" s="1">
        <f>B165+0.5</f>
        <v>12.5</v>
      </c>
    </row>
    <row r="167" s="1" customFormat="1" ht="12.75">
      <c r="B167" s="1">
        <f>B166+0.5</f>
        <v>13</v>
      </c>
    </row>
    <row r="168" s="1" customFormat="1" ht="12.75">
      <c r="B168" s="1">
        <f>B167+0.5</f>
        <v>13.5</v>
      </c>
    </row>
    <row r="169" s="1" customFormat="1" ht="12.75">
      <c r="B169" s="1">
        <f>B168+0.5</f>
        <v>14</v>
      </c>
    </row>
    <row r="170" s="1" customFormat="1" ht="12.75">
      <c r="B170" s="1">
        <f>B169+0.5</f>
        <v>14.5</v>
      </c>
    </row>
    <row r="171" s="1" customFormat="1" ht="12.75">
      <c r="B171" s="1">
        <f>B170+0.5</f>
        <v>15</v>
      </c>
    </row>
    <row r="172" s="1" customFormat="1" ht="12.75">
      <c r="B172" s="1">
        <f>B171+0.5</f>
        <v>15.5</v>
      </c>
    </row>
    <row r="173" s="1" customFormat="1" ht="12.75">
      <c r="B173" s="1">
        <f>B172+0.5</f>
        <v>16</v>
      </c>
    </row>
    <row r="174" s="1" customFormat="1" ht="12.75">
      <c r="B174" s="1">
        <f>B173+0.5</f>
        <v>16.5</v>
      </c>
    </row>
    <row r="175" s="1" customFormat="1" ht="12.75">
      <c r="B175" s="1">
        <f>B174+0.5</f>
        <v>17</v>
      </c>
    </row>
    <row r="176" s="1" customFormat="1" ht="12.75">
      <c r="B176" s="1">
        <f>B175+0.5</f>
        <v>17.5</v>
      </c>
    </row>
    <row r="177" s="1" customFormat="1" ht="12.75">
      <c r="B177" s="1">
        <f>B176+0.5</f>
        <v>18</v>
      </c>
    </row>
    <row r="178" s="1" customFormat="1" ht="12.75">
      <c r="B178" s="1">
        <f>B177+0.5</f>
        <v>18.5</v>
      </c>
    </row>
    <row r="179" s="1" customFormat="1" ht="12.75">
      <c r="B179" s="1">
        <f>B178+0.5</f>
        <v>19</v>
      </c>
    </row>
    <row r="180" s="1" customFormat="1" ht="12.75">
      <c r="B180" s="1">
        <f>B179+0.5</f>
        <v>19.5</v>
      </c>
    </row>
    <row r="181" s="1" customFormat="1" ht="12.75">
      <c r="B181" s="1">
        <f>B180+0.5</f>
        <v>20</v>
      </c>
    </row>
    <row r="182" s="1" customFormat="1" ht="12.75">
      <c r="B182" s="1">
        <f>B181+0.5</f>
        <v>20.5</v>
      </c>
    </row>
    <row r="183" s="1" customFormat="1" ht="12.75">
      <c r="B183" s="1">
        <f>B182+0.5</f>
        <v>21</v>
      </c>
    </row>
    <row r="184" s="1" customFormat="1" ht="12.75">
      <c r="B184" s="1">
        <f>B183+0.5</f>
        <v>21.5</v>
      </c>
    </row>
    <row r="185" s="1" customFormat="1" ht="12.75">
      <c r="B185" s="1">
        <f>B184+0.5</f>
        <v>22</v>
      </c>
    </row>
    <row r="186" s="1" customFormat="1" ht="12.75">
      <c r="B186" s="1">
        <f>B185+0.5</f>
        <v>22.5</v>
      </c>
    </row>
    <row r="187" s="1" customFormat="1" ht="12.75">
      <c r="B187" s="1">
        <f>B186+0.5</f>
        <v>23</v>
      </c>
    </row>
    <row r="188" s="1" customFormat="1" ht="12.75">
      <c r="B188" s="1">
        <f>B187+0.5</f>
        <v>23.5</v>
      </c>
    </row>
    <row r="189" s="1" customFormat="1" ht="12.75">
      <c r="B189" s="1">
        <f>B188+0.5</f>
        <v>24</v>
      </c>
    </row>
    <row r="190" s="1" customFormat="1" ht="12.75">
      <c r="B190" s="1">
        <f>B189+0.5</f>
        <v>24.5</v>
      </c>
    </row>
    <row r="191" s="1" customFormat="1" ht="12.75">
      <c r="B191" s="1">
        <f>B190+0.5</f>
        <v>25</v>
      </c>
    </row>
    <row r="192" s="1" customFormat="1" ht="12.75">
      <c r="B192" s="1">
        <f>B191+0.5</f>
        <v>25.5</v>
      </c>
    </row>
    <row r="193" s="1" customFormat="1" ht="12.75">
      <c r="B193" s="1">
        <f>B192+0.5</f>
        <v>26</v>
      </c>
    </row>
    <row r="194" s="1" customFormat="1" ht="12.75">
      <c r="B194" s="1">
        <f>B193+0.5</f>
        <v>26.5</v>
      </c>
    </row>
    <row r="195" s="1" customFormat="1" ht="12.75">
      <c r="B195" s="1">
        <f>B194+0.5</f>
        <v>27</v>
      </c>
    </row>
    <row r="196" s="1" customFormat="1" ht="12.75">
      <c r="B196" s="1">
        <f>B195+0.5</f>
        <v>27.5</v>
      </c>
    </row>
    <row r="197" s="1" customFormat="1" ht="12.75">
      <c r="B197" s="1">
        <f>B196+0.5</f>
        <v>28</v>
      </c>
    </row>
    <row r="198" s="1" customFormat="1" ht="12.75">
      <c r="B198" s="1">
        <f>B197+0.5</f>
        <v>28.5</v>
      </c>
    </row>
    <row r="199" s="1" customFormat="1" ht="12.75">
      <c r="B199" s="1">
        <f>B198+0.5</f>
        <v>29</v>
      </c>
    </row>
    <row r="200" s="1" customFormat="1" ht="12.75">
      <c r="B200" s="1">
        <f>B199+0.5</f>
        <v>29.5</v>
      </c>
    </row>
    <row r="201" s="1" customFormat="1" ht="12.75">
      <c r="B201" s="1">
        <f>B200+0.5</f>
        <v>30</v>
      </c>
    </row>
    <row r="202" s="1" customFormat="1" ht="12.75">
      <c r="B202" s="1">
        <f>B201+0.5</f>
        <v>30.5</v>
      </c>
    </row>
    <row r="203" s="1" customFormat="1" ht="12.75">
      <c r="B203" s="1">
        <f>B202+0.5</f>
        <v>31</v>
      </c>
    </row>
    <row r="204" s="1" customFormat="1" ht="12.75">
      <c r="B204" s="1">
        <f>B203+0.5</f>
        <v>31.5</v>
      </c>
    </row>
    <row r="205" s="1" customFormat="1" ht="12.75">
      <c r="B205" s="1">
        <f>B204+0.5</f>
        <v>32</v>
      </c>
    </row>
    <row r="206" s="1" customFormat="1" ht="12.75">
      <c r="B206" s="1">
        <f>B205+0.5</f>
        <v>32.5</v>
      </c>
    </row>
    <row r="207" s="1" customFormat="1" ht="12.75">
      <c r="B207" s="1">
        <f>B206+0.5</f>
        <v>33</v>
      </c>
    </row>
    <row r="208" s="1" customFormat="1" ht="12.75">
      <c r="B208" s="1">
        <f>B207+0.5</f>
        <v>33.5</v>
      </c>
    </row>
    <row r="209" s="1" customFormat="1" ht="12.75">
      <c r="B209" s="1">
        <f>B208+0.5</f>
        <v>34</v>
      </c>
    </row>
    <row r="210" s="1" customFormat="1" ht="12.75">
      <c r="B210" s="1">
        <f>B209+0.5</f>
        <v>34.5</v>
      </c>
    </row>
    <row r="211" s="1" customFormat="1" ht="12.75">
      <c r="B211" s="1">
        <f>B210+0.5</f>
        <v>35</v>
      </c>
    </row>
    <row r="212" s="1" customFormat="1" ht="12.75">
      <c r="B212" s="1">
        <f>B211+0.5</f>
        <v>35.5</v>
      </c>
    </row>
    <row r="213" s="1" customFormat="1" ht="12.75">
      <c r="B213" s="1">
        <f>B212+0.5</f>
        <v>36</v>
      </c>
    </row>
    <row r="214" s="1" customFormat="1" ht="12.75">
      <c r="B214" s="1">
        <f>B213+0.5</f>
        <v>36.5</v>
      </c>
    </row>
    <row r="215" s="1" customFormat="1" ht="12.75">
      <c r="B215" s="1">
        <f>B214+0.5</f>
        <v>37</v>
      </c>
    </row>
    <row r="216" s="1" customFormat="1" ht="12.75">
      <c r="B216" s="1">
        <f>B215+0.5</f>
        <v>37.5</v>
      </c>
    </row>
    <row r="217" s="1" customFormat="1" ht="12.75">
      <c r="B217" s="1">
        <f>B216+0.5</f>
        <v>38</v>
      </c>
    </row>
    <row r="218" s="1" customFormat="1" ht="12.75">
      <c r="B218" s="1">
        <f>B217+0.5</f>
        <v>38.5</v>
      </c>
    </row>
    <row r="219" s="1" customFormat="1" ht="12.75">
      <c r="B219" s="1">
        <f>B218+0.5</f>
        <v>39</v>
      </c>
    </row>
    <row r="220" s="1" customFormat="1" ht="12.75">
      <c r="B220" s="1">
        <f>B219+0.5</f>
        <v>39.5</v>
      </c>
    </row>
    <row r="221" s="1" customFormat="1" ht="12.75">
      <c r="B221" s="1">
        <f>B220+0.5</f>
        <v>40</v>
      </c>
    </row>
    <row r="222" s="1" customFormat="1" ht="12.75">
      <c r="B222" s="1">
        <f>B221+0.5</f>
        <v>40.5</v>
      </c>
    </row>
    <row r="223" s="1" customFormat="1" ht="12.75">
      <c r="B223" s="1">
        <f>B222+0.5</f>
        <v>41</v>
      </c>
    </row>
    <row r="224" s="1" customFormat="1" ht="12.75">
      <c r="B224" s="1">
        <f>B223+0.5</f>
        <v>41.5</v>
      </c>
    </row>
    <row r="225" s="1" customFormat="1" ht="12.75">
      <c r="B225" s="1">
        <f>B224+0.5</f>
        <v>42</v>
      </c>
    </row>
    <row r="226" s="1" customFormat="1" ht="12.75">
      <c r="B226" s="1">
        <f>B225+0.5</f>
        <v>42.5</v>
      </c>
    </row>
    <row r="227" s="1" customFormat="1" ht="12.75">
      <c r="B227" s="1">
        <f>B226+0.5</f>
        <v>43</v>
      </c>
    </row>
    <row r="228" s="1" customFormat="1" ht="12.75">
      <c r="B228" s="1">
        <f>B227+0.5</f>
        <v>43.5</v>
      </c>
    </row>
    <row r="229" s="1" customFormat="1" ht="12.75">
      <c r="B229" s="1">
        <f>B228+0.5</f>
        <v>44</v>
      </c>
    </row>
    <row r="230" s="1" customFormat="1" ht="12.75">
      <c r="B230" s="1">
        <f>B229+0.5</f>
        <v>44.5</v>
      </c>
    </row>
    <row r="231" s="1" customFormat="1" ht="12.75">
      <c r="B231" s="1">
        <f>B230+0.5</f>
        <v>45</v>
      </c>
    </row>
    <row r="232" s="1" customFormat="1" ht="12.75">
      <c r="B232" s="1">
        <f>B231+0.5</f>
        <v>45.5</v>
      </c>
    </row>
    <row r="233" s="1" customFormat="1" ht="12.75">
      <c r="B233" s="1">
        <f>B232+0.5</f>
        <v>46</v>
      </c>
    </row>
    <row r="234" s="1" customFormat="1" ht="12.75">
      <c r="B234" s="1">
        <f>B233+0.5</f>
        <v>46.5</v>
      </c>
    </row>
    <row r="235" s="1" customFormat="1" ht="12.75">
      <c r="B235" s="1">
        <f>B234+0.5</f>
        <v>47</v>
      </c>
    </row>
    <row r="236" s="1" customFormat="1" ht="12.75">
      <c r="B236" s="1">
        <f>B235+0.5</f>
        <v>47.5</v>
      </c>
    </row>
    <row r="237" s="1" customFormat="1" ht="12.75">
      <c r="B237" s="1">
        <f>B236+0.5</f>
        <v>48</v>
      </c>
    </row>
    <row r="238" s="1" customFormat="1" ht="12.75">
      <c r="B238" s="1">
        <f>B237+0.5</f>
        <v>48.5</v>
      </c>
    </row>
    <row r="239" s="1" customFormat="1" ht="12.75">
      <c r="B239" s="1">
        <f>B238+0.5</f>
        <v>49</v>
      </c>
    </row>
    <row r="240" s="1" customFormat="1" ht="12.75">
      <c r="B240" s="1">
        <f>B239+0.5</f>
        <v>49.5</v>
      </c>
    </row>
    <row r="241" s="1" customFormat="1" ht="12.75">
      <c r="B241" s="1">
        <f>B240+0.5</f>
        <v>50</v>
      </c>
    </row>
    <row r="242" s="1" customFormat="1" ht="12.75">
      <c r="B242" s="1">
        <f>B241+0.5</f>
        <v>50.5</v>
      </c>
    </row>
    <row r="243" s="1" customFormat="1" ht="12.75">
      <c r="B243" s="1">
        <f>B242+0.5</f>
        <v>51</v>
      </c>
    </row>
    <row r="244" s="1" customFormat="1" ht="12.75">
      <c r="B244" s="1">
        <f>B243+0.5</f>
        <v>51.5</v>
      </c>
    </row>
    <row r="245" s="1" customFormat="1" ht="12.75">
      <c r="B245" s="1">
        <f>B244+0.5</f>
        <v>52</v>
      </c>
    </row>
    <row r="246" s="1" customFormat="1" ht="12.75">
      <c r="B246" s="1">
        <f>B245+0.5</f>
        <v>52.5</v>
      </c>
    </row>
    <row r="247" s="1" customFormat="1" ht="12.75">
      <c r="B247" s="1">
        <f>B246+0.5</f>
        <v>53</v>
      </c>
    </row>
    <row r="248" s="1" customFormat="1" ht="12.75">
      <c r="B248" s="1">
        <f>B247+0.5</f>
        <v>53.5</v>
      </c>
    </row>
    <row r="249" s="1" customFormat="1" ht="12.75">
      <c r="B249" s="1">
        <f>B248+0.5</f>
        <v>54</v>
      </c>
    </row>
    <row r="250" s="1" customFormat="1" ht="12.75">
      <c r="B250" s="1">
        <f>B249+0.5</f>
        <v>54.5</v>
      </c>
    </row>
    <row r="251" s="1" customFormat="1" ht="12.75">
      <c r="B251" s="1">
        <f>B250+0.5</f>
        <v>55</v>
      </c>
    </row>
    <row r="252" s="1" customFormat="1" ht="12.75">
      <c r="B252" s="1">
        <f>B251+0.5</f>
        <v>55.5</v>
      </c>
    </row>
    <row r="253" s="1" customFormat="1" ht="12.75">
      <c r="B253" s="1">
        <f>B252+0.5</f>
        <v>56</v>
      </c>
    </row>
    <row r="254" s="1" customFormat="1" ht="12.75">
      <c r="B254" s="1">
        <f>B253+0.5</f>
        <v>56.5</v>
      </c>
    </row>
    <row r="255" s="1" customFormat="1" ht="12.75">
      <c r="B255" s="1">
        <f>B254+0.5</f>
        <v>57</v>
      </c>
    </row>
    <row r="256" s="1" customFormat="1" ht="12.75">
      <c r="B256" s="1">
        <f>B255+0.5</f>
        <v>57.5</v>
      </c>
    </row>
    <row r="257" s="1" customFormat="1" ht="12.75">
      <c r="B257" s="1">
        <f>B256+0.5</f>
        <v>58</v>
      </c>
    </row>
    <row r="258" s="1" customFormat="1" ht="12.75">
      <c r="B258" s="1">
        <f>B257+0.5</f>
        <v>58.5</v>
      </c>
    </row>
    <row r="259" s="1" customFormat="1" ht="12.75">
      <c r="B259" s="1">
        <f>B258+0.5</f>
        <v>59</v>
      </c>
    </row>
    <row r="260" s="1" customFormat="1" ht="12.75">
      <c r="B260" s="1">
        <f>B259+0.5</f>
        <v>59.5</v>
      </c>
    </row>
    <row r="261" s="1" customFormat="1" ht="12.75">
      <c r="B261" s="1">
        <f>B260+0.5</f>
        <v>60</v>
      </c>
    </row>
    <row r="262" s="1" customFormat="1" ht="12.75">
      <c r="B262" s="1">
        <f>B261+0.5</f>
        <v>60.5</v>
      </c>
    </row>
    <row r="263" s="1" customFormat="1" ht="12.75">
      <c r="B263" s="1">
        <f>B262+0.5</f>
        <v>61</v>
      </c>
    </row>
    <row r="264" s="1" customFormat="1" ht="12.75">
      <c r="B264" s="1">
        <f>B263+0.5</f>
        <v>61.5</v>
      </c>
    </row>
    <row r="265" s="1" customFormat="1" ht="12.75">
      <c r="B265" s="1">
        <f>B264+0.5</f>
        <v>62</v>
      </c>
    </row>
    <row r="266" s="1" customFormat="1" ht="12.75">
      <c r="B266" s="1">
        <f>B265+0.5</f>
        <v>62.5</v>
      </c>
    </row>
    <row r="267" s="1" customFormat="1" ht="12.75">
      <c r="B267" s="1">
        <f>B266+0.5</f>
        <v>63</v>
      </c>
    </row>
    <row r="268" s="1" customFormat="1" ht="12.75">
      <c r="B268" s="1">
        <f>B267+0.5</f>
        <v>63.5</v>
      </c>
    </row>
    <row r="269" s="1" customFormat="1" ht="12.75">
      <c r="B269" s="1">
        <f>B268+0.5</f>
        <v>64</v>
      </c>
    </row>
    <row r="270" s="1" customFormat="1" ht="12.75">
      <c r="B270" s="1">
        <f>B269+0.5</f>
        <v>64.5</v>
      </c>
    </row>
    <row r="271" s="1" customFormat="1" ht="12.75">
      <c r="B271" s="1">
        <f>B270+0.5</f>
        <v>65</v>
      </c>
    </row>
    <row r="272" s="1" customFormat="1" ht="12.75">
      <c r="B272" s="1">
        <f>B271+0.5</f>
        <v>65.5</v>
      </c>
    </row>
    <row r="273" s="1" customFormat="1" ht="12.75">
      <c r="B273" s="1">
        <f>B272+0.5</f>
        <v>66</v>
      </c>
    </row>
    <row r="274" s="1" customFormat="1" ht="12.75">
      <c r="B274" s="1">
        <f>B273+0.5</f>
        <v>66.5</v>
      </c>
    </row>
    <row r="275" s="1" customFormat="1" ht="12.75">
      <c r="B275" s="1">
        <f>B274+0.5</f>
        <v>67</v>
      </c>
    </row>
    <row r="276" s="1" customFormat="1" ht="12.75">
      <c r="B276" s="1">
        <f>B275+0.5</f>
        <v>67.5</v>
      </c>
    </row>
    <row r="277" s="1" customFormat="1" ht="12.75">
      <c r="B277" s="1">
        <f>B276+0.5</f>
        <v>68</v>
      </c>
    </row>
    <row r="278" s="1" customFormat="1" ht="12.75">
      <c r="B278" s="1">
        <f>B277+0.5</f>
        <v>68.5</v>
      </c>
    </row>
    <row r="279" s="1" customFormat="1" ht="12.75">
      <c r="B279" s="1">
        <f>B278+0.5</f>
        <v>69</v>
      </c>
    </row>
    <row r="280" s="1" customFormat="1" ht="12.75">
      <c r="B280" s="1">
        <f>B279+0.5</f>
        <v>69.5</v>
      </c>
    </row>
    <row r="281" s="1" customFormat="1" ht="12.75">
      <c r="B281" s="1">
        <f>B280+0.5</f>
        <v>70</v>
      </c>
    </row>
    <row r="282" s="1" customFormat="1" ht="12.75">
      <c r="B282" s="1">
        <f>B281+0.5</f>
        <v>70.5</v>
      </c>
    </row>
    <row r="283" s="1" customFormat="1" ht="12.75">
      <c r="B283" s="1">
        <f>B282+0.5</f>
        <v>71</v>
      </c>
    </row>
    <row r="284" s="1" customFormat="1" ht="12.75">
      <c r="B284" s="1">
        <f>B283+0.5</f>
        <v>71.5</v>
      </c>
    </row>
    <row r="285" s="1" customFormat="1" ht="12.75">
      <c r="B285" s="1">
        <f>B284+0.5</f>
        <v>72</v>
      </c>
    </row>
    <row r="286" s="1" customFormat="1" ht="12.75">
      <c r="B286" s="1">
        <f>B285+0.5</f>
        <v>72.5</v>
      </c>
    </row>
    <row r="287" s="1" customFormat="1" ht="12.75">
      <c r="B287" s="1">
        <f>B286+0.5</f>
        <v>73</v>
      </c>
    </row>
    <row r="288" s="1" customFormat="1" ht="12.75">
      <c r="B288" s="1">
        <f>B287+0.5</f>
        <v>73.5</v>
      </c>
    </row>
    <row r="289" s="1" customFormat="1" ht="12.75">
      <c r="B289" s="1">
        <f>B288+0.5</f>
        <v>74</v>
      </c>
    </row>
    <row r="290" s="1" customFormat="1" ht="12.75">
      <c r="B290" s="1">
        <f>B289+0.5</f>
        <v>74.5</v>
      </c>
    </row>
    <row r="291" s="1" customFormat="1" ht="12.75">
      <c r="B291" s="1">
        <f>B290+0.5</f>
        <v>75</v>
      </c>
    </row>
    <row r="292" s="1" customFormat="1" ht="12.75">
      <c r="B292" s="1">
        <f>B291+0.5</f>
        <v>75.5</v>
      </c>
    </row>
    <row r="293" s="1" customFormat="1" ht="12.75">
      <c r="B293" s="1">
        <f>B292+0.5</f>
        <v>76</v>
      </c>
    </row>
    <row r="294" s="1" customFormat="1" ht="12.75">
      <c r="B294" s="1">
        <f>B293+0.5</f>
        <v>76.5</v>
      </c>
    </row>
    <row r="295" s="1" customFormat="1" ht="12.75">
      <c r="B295" s="1">
        <f>B294+0.5</f>
        <v>77</v>
      </c>
    </row>
    <row r="296" s="1" customFormat="1" ht="12.75">
      <c r="B296" s="1">
        <f>B295+0.5</f>
        <v>77.5</v>
      </c>
    </row>
    <row r="297" s="1" customFormat="1" ht="12.75">
      <c r="B297" s="1">
        <f>B296+0.5</f>
        <v>78</v>
      </c>
    </row>
    <row r="298" s="1" customFormat="1" ht="12.75">
      <c r="B298" s="1">
        <f>B297+0.5</f>
        <v>78.5</v>
      </c>
    </row>
    <row r="299" s="1" customFormat="1" ht="12.75">
      <c r="B299" s="1">
        <f>B298+0.5</f>
        <v>79</v>
      </c>
    </row>
    <row r="300" s="1" customFormat="1" ht="12.75">
      <c r="B300" s="1">
        <f>B299+0.5</f>
        <v>79.5</v>
      </c>
    </row>
    <row r="301" s="1" customFormat="1" ht="12.75">
      <c r="B301" s="1">
        <f>B300+0.5</f>
        <v>80</v>
      </c>
    </row>
    <row r="302" s="1" customFormat="1" ht="12.75">
      <c r="B302" s="1">
        <f>B301+0.5</f>
        <v>80.5</v>
      </c>
    </row>
    <row r="303" s="1" customFormat="1" ht="12.75">
      <c r="B303" s="1">
        <f>B302+0.5</f>
        <v>81</v>
      </c>
    </row>
    <row r="304" s="1" customFormat="1" ht="12.75">
      <c r="B304" s="1">
        <f>B303+0.5</f>
        <v>81.5</v>
      </c>
    </row>
    <row r="305" s="1" customFormat="1" ht="12.75">
      <c r="B305" s="1">
        <f>B304+0.5</f>
        <v>82</v>
      </c>
    </row>
    <row r="306" s="1" customFormat="1" ht="12.75">
      <c r="B306" s="1">
        <f>B305+0.5</f>
        <v>82.5</v>
      </c>
    </row>
    <row r="307" s="1" customFormat="1" ht="12.75">
      <c r="B307" s="1">
        <f>B306+0.5</f>
        <v>83</v>
      </c>
    </row>
    <row r="308" s="1" customFormat="1" ht="12.75">
      <c r="B308" s="1">
        <f>B307+0.5</f>
        <v>83.5</v>
      </c>
    </row>
    <row r="309" s="1" customFormat="1" ht="12.75">
      <c r="B309" s="1">
        <f>B308+0.5</f>
        <v>84</v>
      </c>
    </row>
    <row r="310" s="1" customFormat="1" ht="12.75">
      <c r="B310" s="1">
        <f>B309+0.5</f>
        <v>84.5</v>
      </c>
    </row>
    <row r="311" s="1" customFormat="1" ht="12.75">
      <c r="B311" s="1">
        <f>B310+0.5</f>
        <v>85</v>
      </c>
    </row>
    <row r="312" s="1" customFormat="1" ht="12.75">
      <c r="B312" s="1">
        <f>B311+0.5</f>
        <v>85.5</v>
      </c>
    </row>
    <row r="313" s="1" customFormat="1" ht="12.75">
      <c r="B313" s="1">
        <f>B312+0.5</f>
        <v>86</v>
      </c>
    </row>
    <row r="314" s="1" customFormat="1" ht="12.75">
      <c r="B314" s="1">
        <f>B313+0.5</f>
        <v>86.5</v>
      </c>
    </row>
    <row r="315" s="1" customFormat="1" ht="12.75">
      <c r="B315" s="1">
        <f>B314+0.5</f>
        <v>87</v>
      </c>
    </row>
    <row r="316" s="1" customFormat="1" ht="12.75">
      <c r="B316" s="1">
        <f>B315+0.5</f>
        <v>87.5</v>
      </c>
    </row>
    <row r="317" s="1" customFormat="1" ht="12.75">
      <c r="B317" s="1">
        <f>B316+0.5</f>
        <v>88</v>
      </c>
    </row>
    <row r="318" s="1" customFormat="1" ht="12.75">
      <c r="B318" s="1">
        <f>B317+0.5</f>
        <v>88.5</v>
      </c>
    </row>
    <row r="319" s="1" customFormat="1" ht="12.75">
      <c r="B319" s="1">
        <f>B318+0.5</f>
        <v>89</v>
      </c>
    </row>
    <row r="320" s="1" customFormat="1" ht="12.75">
      <c r="B320" s="1">
        <f>B319+0.5</f>
        <v>89.5</v>
      </c>
    </row>
    <row r="321" s="1" customFormat="1" ht="12.75">
      <c r="B321" s="1">
        <f>B320+0.5</f>
        <v>90</v>
      </c>
    </row>
    <row r="322" s="1" customFormat="1" ht="12.75">
      <c r="B322" s="1">
        <f>B321+0.5</f>
        <v>90.5</v>
      </c>
    </row>
    <row r="323" s="1" customFormat="1" ht="12.75">
      <c r="B323" s="1">
        <f>B322+0.5</f>
        <v>91</v>
      </c>
    </row>
    <row r="324" s="1" customFormat="1" ht="12.75">
      <c r="B324" s="1">
        <f>B323+0.5</f>
        <v>91.5</v>
      </c>
    </row>
    <row r="325" s="1" customFormat="1" ht="12.75">
      <c r="B325" s="1">
        <f>B324+0.5</f>
        <v>92</v>
      </c>
    </row>
    <row r="326" s="1" customFormat="1" ht="12.75">
      <c r="B326" s="1">
        <f>B325+0.5</f>
        <v>92.5</v>
      </c>
    </row>
    <row r="327" s="1" customFormat="1" ht="12.75">
      <c r="B327" s="1">
        <f>B326+0.5</f>
        <v>93</v>
      </c>
    </row>
    <row r="328" s="1" customFormat="1" ht="12.75">
      <c r="B328" s="1">
        <f>B327+0.5</f>
        <v>93.5</v>
      </c>
    </row>
    <row r="329" s="1" customFormat="1" ht="12.75">
      <c r="B329" s="1">
        <f>B328+0.5</f>
        <v>94</v>
      </c>
    </row>
    <row r="330" s="1" customFormat="1" ht="12.75">
      <c r="B330" s="1">
        <f>B329+0.5</f>
        <v>94.5</v>
      </c>
    </row>
    <row r="331" s="1" customFormat="1" ht="12.75">
      <c r="B331" s="1">
        <f>B330+0.5</f>
        <v>95</v>
      </c>
    </row>
    <row r="332" s="1" customFormat="1" ht="12.75">
      <c r="B332" s="1">
        <f>B331+0.5</f>
        <v>95.5</v>
      </c>
    </row>
    <row r="333" s="1" customFormat="1" ht="12.75">
      <c r="B333" s="1">
        <f>B332+0.5</f>
        <v>96</v>
      </c>
    </row>
    <row r="334" s="1" customFormat="1" ht="12.75">
      <c r="B334" s="1">
        <f>B333+0.5</f>
        <v>96.5</v>
      </c>
    </row>
    <row r="335" s="1" customFormat="1" ht="12.75">
      <c r="B335" s="1">
        <f>B334+0.5</f>
        <v>97</v>
      </c>
    </row>
    <row r="336" s="1" customFormat="1" ht="12.75">
      <c r="B336" s="1">
        <f>B335+0.5</f>
        <v>97.5</v>
      </c>
    </row>
    <row r="337" s="1" customFormat="1" ht="12.75">
      <c r="B337" s="1">
        <f>B336+0.5</f>
        <v>98</v>
      </c>
    </row>
    <row r="338" s="1" customFormat="1" ht="12.75">
      <c r="B338" s="1">
        <f>B337+0.5</f>
        <v>98.5</v>
      </c>
    </row>
    <row r="339" s="1" customFormat="1" ht="12.75">
      <c r="B339" s="1">
        <f>B338+0.5</f>
        <v>99</v>
      </c>
    </row>
    <row r="340" s="1" customFormat="1" ht="12.75">
      <c r="B340" s="1">
        <f>B339+0.5</f>
        <v>99.5</v>
      </c>
    </row>
    <row r="341" s="1" customFormat="1" ht="12.75">
      <c r="B341" s="1">
        <f>B340+0.5</f>
        <v>100</v>
      </c>
    </row>
    <row r="342" s="1" customFormat="1" ht="12.75">
      <c r="B342" s="1">
        <f>B341+0.5</f>
        <v>100.5</v>
      </c>
    </row>
    <row r="343" s="1" customFormat="1" ht="12.75">
      <c r="B343" s="1">
        <f>B342+0.5</f>
        <v>101</v>
      </c>
    </row>
    <row r="344" s="1" customFormat="1" ht="12.75"/>
    <row r="345" s="1" customFormat="1" ht="12.75"/>
    <row r="346" s="1" customFormat="1" ht="12.75"/>
    <row r="347" s="1" customFormat="1" ht="12.75"/>
    <row r="348" s="1" customFormat="1" ht="12.75"/>
    <row r="349" s="1" customFormat="1" ht="12.75"/>
    <row r="350" s="1" customFormat="1" ht="12.75"/>
    <row r="351" s="1" customFormat="1" ht="12.75"/>
    <row r="352" s="1" customFormat="1" ht="12.75"/>
    <row r="353" s="1" customFormat="1" ht="12.75"/>
    <row r="354" s="1" customFormat="1" ht="12.75"/>
    <row r="355" s="1" customFormat="1" ht="12.75"/>
    <row r="356" s="1" customFormat="1" ht="12.75"/>
    <row r="357" s="1" customFormat="1" ht="12.75"/>
    <row r="358" s="1" customFormat="1" ht="12.75"/>
    <row r="359" s="1" customFormat="1" ht="12.75"/>
    <row r="360" s="1" customFormat="1" ht="12.75"/>
    <row r="361" s="1" customFormat="1" ht="12.75"/>
    <row r="362" s="1" customFormat="1" ht="12.75"/>
    <row r="363" s="1" customFormat="1" ht="12.75"/>
    <row r="364" s="1" customFormat="1" ht="12.75"/>
    <row r="365" s="1" customFormat="1" ht="12.75"/>
    <row r="366" s="1" customFormat="1" ht="12.75"/>
    <row r="367" s="1" customFormat="1" ht="12.75"/>
    <row r="368" s="1" customFormat="1" ht="12.75"/>
    <row r="369" s="1" customFormat="1" ht="12.75"/>
    <row r="370" s="1" customFormat="1" ht="12.75"/>
    <row r="371" s="1" customFormat="1" ht="12.75"/>
    <row r="372" s="1" customFormat="1" ht="12.75"/>
    <row r="373" s="1" customFormat="1" ht="12.75"/>
    <row r="374" s="1" customFormat="1" ht="12.75"/>
    <row r="375" s="1" customFormat="1" ht="12.75"/>
    <row r="376" s="1" customFormat="1" ht="12.75"/>
    <row r="377" s="1" customFormat="1" ht="12.75"/>
    <row r="378" s="1" customFormat="1" ht="12.75"/>
    <row r="379" s="1" customFormat="1" ht="12.75"/>
    <row r="380" s="1" customFormat="1" ht="12.75"/>
    <row r="381" s="1" customFormat="1" ht="12.75"/>
    <row r="382" s="1" customFormat="1" ht="12.75"/>
    <row r="383" s="1" customFormat="1" ht="12.75"/>
    <row r="384" s="1" customFormat="1" ht="12.75"/>
    <row r="385" s="1" customFormat="1" ht="12.75"/>
    <row r="386" s="1" customFormat="1" ht="12.75"/>
    <row r="387" s="1" customFormat="1" ht="12.75"/>
    <row r="388" s="1" customFormat="1" ht="12.75"/>
    <row r="389" s="1" customFormat="1" ht="12.75"/>
    <row r="390" s="1" customFormat="1" ht="12.75"/>
    <row r="391" s="1" customFormat="1" ht="12.75"/>
    <row r="392" s="1" customFormat="1" ht="12.75"/>
    <row r="393" s="1" customFormat="1" ht="12.75"/>
    <row r="394" s="1" customFormat="1" ht="12.75"/>
    <row r="395" s="1" customFormat="1" ht="12.75"/>
    <row r="396" s="1" customFormat="1" ht="12.75"/>
    <row r="397" s="1" customFormat="1" ht="12.75"/>
    <row r="398" s="1" customFormat="1" ht="12.75"/>
    <row r="399" s="1" customFormat="1" ht="12.75"/>
    <row r="400" s="1" customFormat="1" ht="12.75"/>
    <row r="401" s="1" customFormat="1" ht="12.75"/>
    <row r="402" s="1" customFormat="1" ht="12.75"/>
    <row r="403" s="1" customFormat="1" ht="12.75"/>
    <row r="404" s="1" customFormat="1" ht="12.75"/>
    <row r="405" s="1" customFormat="1" ht="12.75"/>
    <row r="406" s="1" customFormat="1" ht="12.75"/>
    <row r="407" s="1" customFormat="1" ht="12.75"/>
    <row r="408" s="1" customFormat="1" ht="12.75"/>
    <row r="409" s="1" customFormat="1" ht="12.75"/>
    <row r="410" s="1" customFormat="1" ht="12.75"/>
    <row r="411" s="1" customFormat="1" ht="12.75"/>
    <row r="412" s="1" customFormat="1" ht="12.75"/>
    <row r="413" s="1" customFormat="1" ht="12.75"/>
    <row r="414" s="1" customFormat="1" ht="12.75"/>
    <row r="415" s="1" customFormat="1" ht="12.75"/>
    <row r="416" s="1" customFormat="1" ht="12.75"/>
    <row r="417" s="1" customFormat="1" ht="12.75"/>
    <row r="418" s="1" customFormat="1" ht="12.75"/>
    <row r="419" s="1" customFormat="1" ht="12.75"/>
    <row r="420" s="1" customFormat="1" ht="12.75"/>
    <row r="421" s="1" customFormat="1" ht="12.75"/>
    <row r="422" s="1" customFormat="1" ht="12.75"/>
    <row r="423" s="1" customFormat="1" ht="12.75"/>
    <row r="424" s="1" customFormat="1" ht="12.75"/>
    <row r="425" s="1" customFormat="1" ht="12.75"/>
    <row r="426" s="1" customFormat="1" ht="12.75"/>
    <row r="427" s="1" customFormat="1" ht="12.75"/>
    <row r="428" s="1" customFormat="1" ht="12.75"/>
    <row r="429" s="1" customFormat="1" ht="12.75"/>
    <row r="430" s="1" customFormat="1" ht="12.75"/>
    <row r="431" s="1" customFormat="1" ht="12.75"/>
    <row r="432" s="1" customFormat="1" ht="12.75"/>
    <row r="433" s="1" customFormat="1" ht="12.75"/>
    <row r="434" s="1" customFormat="1" ht="12.75"/>
    <row r="435" s="1" customFormat="1" ht="12.75"/>
    <row r="436" s="1" customFormat="1" ht="12.75"/>
    <row r="437" s="1" customFormat="1" ht="12.75"/>
    <row r="438" s="1" customFormat="1" ht="12.75"/>
    <row r="439" s="1" customFormat="1" ht="12.75"/>
    <row r="440" s="1" customFormat="1" ht="12.75"/>
    <row r="441" s="1" customFormat="1" ht="12.75"/>
    <row r="442" s="1" customFormat="1" ht="12.75"/>
    <row r="443" s="1" customFormat="1" ht="12.75"/>
    <row r="444" s="1" customFormat="1" ht="12.75"/>
    <row r="445" s="1" customFormat="1" ht="12.75"/>
    <row r="446" s="1" customFormat="1" ht="12.75"/>
    <row r="447" s="1" customFormat="1" ht="12.75"/>
    <row r="448" s="1" customFormat="1" ht="12.75"/>
    <row r="449" s="1" customFormat="1" ht="12.75"/>
    <row r="450" s="1" customFormat="1" ht="12.75"/>
    <row r="451" s="1" customFormat="1" ht="12.75"/>
    <row r="452" s="1" customFormat="1" ht="12.75"/>
    <row r="453" s="1" customFormat="1" ht="12.75"/>
    <row r="454" s="1" customFormat="1" ht="12.75"/>
    <row r="455" s="1" customFormat="1" ht="12.75"/>
    <row r="456" s="1" customFormat="1" ht="12.75"/>
    <row r="457" s="1" customFormat="1" ht="12.75"/>
    <row r="458" s="1" customFormat="1" ht="12.75"/>
    <row r="459" s="1" customFormat="1" ht="12.75"/>
    <row r="460" s="1" customFormat="1" ht="12.75"/>
    <row r="461" s="1" customFormat="1" ht="12.75"/>
    <row r="462" s="1" customFormat="1" ht="12.75"/>
    <row r="463" s="1" customFormat="1" ht="12.75"/>
    <row r="464" s="1" customFormat="1" ht="12.75"/>
    <row r="465" s="1" customFormat="1" ht="12.75"/>
    <row r="466" s="1" customFormat="1" ht="12.75"/>
    <row r="467" s="1" customFormat="1" ht="12.75"/>
    <row r="468" s="1" customFormat="1" ht="12.75"/>
    <row r="469" s="1" customFormat="1" ht="12.75"/>
    <row r="470" s="1" customFormat="1" ht="12.75"/>
    <row r="471" s="1" customFormat="1" ht="12.75"/>
  </sheetData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1601-01-01T00:02:05Z</cp:lastPrinted>
  <dcterms:created xsi:type="dcterms:W3CDTF">2002-01-12T18:55:27Z</dcterms:created>
  <dcterms:modified xsi:type="dcterms:W3CDTF">2006-03-20T17:06:39Z</dcterms:modified>
  <cp:category/>
  <cp:version/>
  <cp:contentType/>
  <cp:contentStatus/>
  <cp:revision>3</cp:revision>
</cp:coreProperties>
</file>